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y dream ^V^V^V^V^V^V^V^V^V^V^V^V^V^\Ultrapotassic\6\2019.5.1\Text_original5\table_上传的\"/>
    </mc:Choice>
  </mc:AlternateContent>
  <bookViews>
    <workbookView xWindow="0" yWindow="0" windowWidth="23040" windowHeight="9168" tabRatio="686" firstSheet="1" activeTab="1"/>
  </bookViews>
  <sheets>
    <sheet name="PlotDat1" sheetId="16" state="hidden" r:id="rId1"/>
    <sheet name="sheet1" sheetId="15" r:id="rId2"/>
  </sheets>
  <definedNames>
    <definedName name="gauss">PlotDat1!$C$1:$D$2000</definedName>
  </definedNames>
  <calcPr calcId="162913" iterate="1"/>
</workbook>
</file>

<file path=xl/calcChain.xml><?xml version="1.0" encoding="utf-8"?>
<calcChain xmlns="http://schemas.openxmlformats.org/spreadsheetml/2006/main">
  <c r="L31" i="15" l="1"/>
  <c r="V31" i="15"/>
  <c r="BC31" i="15"/>
  <c r="BD31" i="15"/>
  <c r="BE31" i="15"/>
  <c r="L60" i="15"/>
  <c r="V60" i="15"/>
  <c r="BC60" i="15"/>
  <c r="BD60" i="15"/>
  <c r="BE60" i="15"/>
  <c r="L42" i="15"/>
  <c r="V42" i="15"/>
  <c r="BC42" i="15"/>
  <c r="BD42" i="15"/>
  <c r="BE42" i="15"/>
  <c r="U31" i="15" l="1"/>
  <c r="L34" i="15"/>
  <c r="V34" i="15"/>
  <c r="BC34" i="15"/>
  <c r="BD34" i="15"/>
  <c r="BE34" i="15"/>
  <c r="L14" i="15"/>
  <c r="V14" i="15"/>
  <c r="BC14" i="15"/>
  <c r="BD14" i="15"/>
  <c r="BE14" i="15"/>
  <c r="L37" i="15"/>
  <c r="V37" i="15"/>
  <c r="BC37" i="15"/>
  <c r="BD37" i="15"/>
  <c r="BE37" i="15"/>
  <c r="L21" i="15"/>
  <c r="V21" i="15"/>
  <c r="BC21" i="15"/>
  <c r="BD21" i="15"/>
  <c r="BE21" i="15"/>
  <c r="L26" i="15"/>
  <c r="V26" i="15"/>
  <c r="BC26" i="15"/>
  <c r="BD26" i="15"/>
  <c r="BE26" i="15"/>
  <c r="L18" i="15"/>
  <c r="V18" i="15"/>
  <c r="BC18" i="15"/>
  <c r="BD18" i="15"/>
  <c r="BE18" i="15"/>
  <c r="L39" i="15" l="1"/>
  <c r="V39" i="15"/>
  <c r="BC39" i="15"/>
  <c r="BD39" i="15"/>
  <c r="BE39" i="15"/>
  <c r="L4" i="15"/>
  <c r="V4" i="15"/>
  <c r="BC4" i="15"/>
  <c r="BD4" i="15"/>
  <c r="BE4" i="15"/>
  <c r="BC22" i="15" l="1"/>
  <c r="BD22" i="15"/>
  <c r="BC23" i="15"/>
  <c r="BD23" i="15"/>
  <c r="BC24" i="15"/>
  <c r="BD24" i="15"/>
  <c r="BC25" i="15"/>
  <c r="BD25" i="15"/>
  <c r="BC27" i="15"/>
  <c r="BD27" i="15"/>
  <c r="BC28" i="15"/>
  <c r="BD28" i="15"/>
  <c r="BC29" i="15"/>
  <c r="BD29" i="15"/>
  <c r="BC30" i="15"/>
  <c r="BD30" i="15"/>
  <c r="BC32" i="15"/>
  <c r="BD32" i="15"/>
  <c r="BC33" i="15"/>
  <c r="BD33" i="15"/>
  <c r="BC35" i="15"/>
  <c r="BD35" i="15"/>
  <c r="BC36" i="15"/>
  <c r="BD36" i="15"/>
  <c r="BC38" i="15"/>
  <c r="BD38" i="15"/>
  <c r="BC40" i="15"/>
  <c r="BD40" i="15"/>
  <c r="BC41" i="15"/>
  <c r="BD41" i="15"/>
  <c r="BC43" i="15"/>
  <c r="BD43" i="15"/>
  <c r="BC44" i="15"/>
  <c r="BD44" i="15"/>
  <c r="BC45" i="15"/>
  <c r="BD45" i="15"/>
  <c r="BC46" i="15"/>
  <c r="BD46" i="15"/>
  <c r="BC47" i="15"/>
  <c r="BD47" i="15"/>
  <c r="BC48" i="15"/>
  <c r="BD48" i="15"/>
  <c r="BC49" i="15"/>
  <c r="BD49" i="15"/>
  <c r="BC50" i="15"/>
  <c r="BD50" i="15"/>
  <c r="BC51" i="15"/>
  <c r="BD51" i="15"/>
  <c r="BC52" i="15"/>
  <c r="BD52" i="15"/>
  <c r="BC53" i="15"/>
  <c r="BD53" i="15"/>
  <c r="BC54" i="15"/>
  <c r="BD54" i="15"/>
  <c r="BC55" i="15"/>
  <c r="BD55" i="15"/>
  <c r="BC56" i="15"/>
  <c r="BD56" i="15"/>
  <c r="BC57" i="15"/>
  <c r="BD57" i="15"/>
  <c r="BC58" i="15"/>
  <c r="BD58" i="15"/>
  <c r="BC59" i="15"/>
  <c r="BD59" i="15"/>
  <c r="BC61" i="15"/>
  <c r="BD61" i="15"/>
  <c r="BC62" i="15"/>
  <c r="BD62" i="15"/>
  <c r="BC63" i="15"/>
  <c r="BD63" i="15"/>
  <c r="BC64" i="15"/>
  <c r="BD64" i="15"/>
  <c r="BC65" i="15"/>
  <c r="BD65" i="15"/>
  <c r="BC66" i="15"/>
  <c r="BD66" i="15"/>
  <c r="BC67" i="15"/>
  <c r="BD67" i="15"/>
  <c r="BC68" i="15"/>
  <c r="BD68" i="15"/>
  <c r="BC69" i="15"/>
  <c r="BD69" i="15"/>
  <c r="BC70" i="15"/>
  <c r="BD70" i="15"/>
  <c r="BC71" i="15"/>
  <c r="BD71" i="15"/>
  <c r="BC72" i="15"/>
  <c r="BD72" i="15"/>
  <c r="BC73" i="15"/>
  <c r="BD73" i="15"/>
  <c r="BC74" i="15"/>
  <c r="BD74" i="15"/>
  <c r="BC75" i="15"/>
  <c r="BD75" i="15"/>
  <c r="BC76" i="15"/>
  <c r="BD76" i="15"/>
  <c r="BC77" i="15"/>
  <c r="BD77" i="15"/>
  <c r="BC78" i="15"/>
  <c r="BD78" i="15"/>
  <c r="BC79" i="15"/>
  <c r="BD79" i="15"/>
  <c r="BC80" i="15"/>
  <c r="BD80" i="15"/>
  <c r="BC81" i="15"/>
  <c r="BD81" i="15"/>
  <c r="BC82" i="15"/>
  <c r="BD82" i="15"/>
  <c r="BC83" i="15"/>
  <c r="BD83" i="15"/>
  <c r="BC84" i="15"/>
  <c r="BD84" i="15"/>
  <c r="BC85" i="15"/>
  <c r="BD85" i="15"/>
  <c r="BC5" i="15"/>
  <c r="BD5" i="15"/>
  <c r="BC6" i="15"/>
  <c r="BD6" i="15"/>
  <c r="BC7" i="15"/>
  <c r="BD7" i="15"/>
  <c r="BC8" i="15"/>
  <c r="BD8" i="15"/>
  <c r="BC9" i="15"/>
  <c r="BD9" i="15"/>
  <c r="BC10" i="15"/>
  <c r="BD10" i="15"/>
  <c r="BC11" i="15"/>
  <c r="BD11" i="15"/>
  <c r="BC12" i="15"/>
  <c r="BD12" i="15"/>
  <c r="BC13" i="15"/>
  <c r="BD13" i="15"/>
  <c r="BC15" i="15"/>
  <c r="BD15" i="15"/>
  <c r="BC16" i="15"/>
  <c r="BD16" i="15"/>
  <c r="BC17" i="15"/>
  <c r="BD17" i="15"/>
  <c r="BC19" i="15"/>
  <c r="BD19" i="15"/>
  <c r="BC20" i="15"/>
  <c r="BD20" i="15"/>
  <c r="BC3" i="15"/>
  <c r="BD3" i="15"/>
  <c r="BE75" i="15"/>
  <c r="BE76" i="15"/>
  <c r="BE77" i="15"/>
  <c r="BE78" i="15"/>
  <c r="BE79" i="15"/>
  <c r="BE80" i="15"/>
  <c r="BE81" i="15"/>
  <c r="BE82" i="15"/>
  <c r="BE83" i="15"/>
  <c r="BE84" i="15"/>
  <c r="BE85" i="15"/>
  <c r="BE30" i="15"/>
  <c r="BE32" i="15"/>
  <c r="BE33" i="15"/>
  <c r="BE35" i="15"/>
  <c r="BE36" i="15"/>
  <c r="BE38" i="15"/>
  <c r="BE40" i="15"/>
  <c r="BE41" i="15"/>
  <c r="BE43" i="15"/>
  <c r="BE44" i="15"/>
  <c r="BE45" i="15"/>
  <c r="BE46" i="15"/>
  <c r="BE47" i="15"/>
  <c r="BE48" i="15"/>
  <c r="BE49" i="15"/>
  <c r="BE50" i="15"/>
  <c r="BE51" i="15"/>
  <c r="BE52" i="15"/>
  <c r="BE53" i="15"/>
  <c r="BE54" i="15"/>
  <c r="BE55" i="15"/>
  <c r="BE56" i="15"/>
  <c r="BE57" i="15"/>
  <c r="BE58" i="15"/>
  <c r="BE59" i="15"/>
  <c r="BE61" i="15"/>
  <c r="BE62" i="15"/>
  <c r="BE63" i="15"/>
  <c r="BE64" i="15"/>
  <c r="BE65" i="15"/>
  <c r="BE66" i="15"/>
  <c r="BE67" i="15"/>
  <c r="BE68" i="15"/>
  <c r="BE69" i="15"/>
  <c r="BE70" i="15"/>
  <c r="BE71" i="15"/>
  <c r="BE72" i="15"/>
  <c r="BE73" i="15"/>
  <c r="BE74" i="15"/>
  <c r="V5" i="15"/>
  <c r="V6" i="15"/>
  <c r="V7" i="15"/>
  <c r="V8" i="15"/>
  <c r="V9" i="15"/>
  <c r="V10" i="15"/>
  <c r="V11" i="15"/>
  <c r="V12" i="15"/>
  <c r="V13" i="15"/>
  <c r="V15" i="15"/>
  <c r="V16" i="15"/>
  <c r="V17" i="15"/>
  <c r="V19" i="15"/>
  <c r="V20" i="15"/>
  <c r="V22" i="15"/>
  <c r="V23" i="15"/>
  <c r="V24" i="15"/>
  <c r="V25" i="15"/>
  <c r="V27" i="15"/>
  <c r="V28" i="15"/>
  <c r="V29" i="15"/>
  <c r="V30" i="15"/>
  <c r="V32" i="15"/>
  <c r="V33" i="15"/>
  <c r="V35" i="15"/>
  <c r="V36" i="15"/>
  <c r="V38" i="15"/>
  <c r="V40" i="15"/>
  <c r="V41" i="15"/>
  <c r="V43" i="15"/>
  <c r="V44" i="15"/>
  <c r="V45" i="15"/>
  <c r="V46" i="15"/>
  <c r="V47" i="15"/>
  <c r="V48" i="15"/>
  <c r="V49" i="15"/>
  <c r="V50" i="15"/>
  <c r="V51" i="15"/>
  <c r="V52" i="15"/>
  <c r="V53" i="15"/>
  <c r="V54" i="15"/>
  <c r="V55" i="15"/>
  <c r="V56" i="15"/>
  <c r="V57" i="15"/>
  <c r="V58" i="15"/>
  <c r="V59" i="15"/>
  <c r="V61" i="15"/>
  <c r="V62" i="15"/>
  <c r="V63" i="15"/>
  <c r="V64" i="15"/>
  <c r="V65" i="15"/>
  <c r="V66" i="15"/>
  <c r="V67" i="15"/>
  <c r="V68" i="15"/>
  <c r="V69" i="15"/>
  <c r="V70" i="15"/>
  <c r="V71" i="15"/>
  <c r="V72" i="15"/>
  <c r="V73" i="15"/>
  <c r="V74" i="15"/>
  <c r="V75" i="15"/>
  <c r="V76" i="15"/>
  <c r="V77" i="15"/>
  <c r="V78" i="15"/>
  <c r="V79" i="15"/>
  <c r="V80" i="15"/>
  <c r="V81" i="15"/>
  <c r="V82" i="15"/>
  <c r="V83" i="15"/>
  <c r="V84" i="15"/>
  <c r="V85" i="15"/>
  <c r="V3" i="15"/>
  <c r="BE22" i="15" l="1"/>
  <c r="BE23" i="15"/>
  <c r="BE24" i="15"/>
  <c r="BE25" i="15"/>
  <c r="BE27" i="15"/>
  <c r="BE28" i="15"/>
  <c r="BE29" i="15"/>
  <c r="BE20" i="15"/>
  <c r="BE5" i="15"/>
  <c r="BE6" i="15"/>
  <c r="BE7" i="15"/>
  <c r="BE8" i="15"/>
  <c r="BE9" i="15"/>
  <c r="BE10" i="15"/>
  <c r="BE11" i="15"/>
  <c r="BE12" i="15"/>
  <c r="BE13" i="15"/>
  <c r="BE15" i="15"/>
  <c r="BE16" i="15"/>
  <c r="BE17" i="15"/>
  <c r="BE19" i="15"/>
  <c r="BE3" i="15"/>
  <c r="L76" i="15" l="1"/>
  <c r="L77" i="15"/>
  <c r="L78" i="15"/>
  <c r="L79" i="15"/>
  <c r="L80" i="15"/>
  <c r="L81" i="15"/>
  <c r="L82" i="15"/>
  <c r="L83" i="15"/>
  <c r="L85" i="15"/>
  <c r="L84" i="15"/>
  <c r="L72" i="15"/>
  <c r="L75" i="15"/>
  <c r="U75" i="15" s="1"/>
  <c r="L74" i="15"/>
  <c r="L70" i="15"/>
  <c r="L69" i="15"/>
  <c r="L71" i="15"/>
  <c r="L73" i="15"/>
  <c r="L68" i="15"/>
  <c r="L67" i="15"/>
  <c r="U67" i="15" s="1"/>
  <c r="L66" i="15"/>
  <c r="L65" i="15"/>
  <c r="L64" i="15"/>
  <c r="L63" i="15"/>
  <c r="L62" i="15"/>
  <c r="L61" i="15"/>
  <c r="L58" i="15"/>
  <c r="L57" i="15"/>
  <c r="L56" i="15"/>
  <c r="L52" i="15"/>
  <c r="L55" i="15"/>
  <c r="L51" i="15"/>
  <c r="L50" i="15"/>
  <c r="L59" i="15"/>
  <c r="L49" i="15"/>
  <c r="L48" i="15"/>
  <c r="L47" i="15"/>
  <c r="L54" i="15"/>
  <c r="L46" i="15"/>
  <c r="L45" i="15"/>
  <c r="L44" i="15"/>
  <c r="L43" i="15"/>
  <c r="L41" i="15"/>
  <c r="L53" i="15"/>
  <c r="L40" i="15"/>
  <c r="L38" i="15"/>
  <c r="L36" i="15"/>
  <c r="L35" i="15"/>
  <c r="U35" i="15" s="1"/>
  <c r="L33" i="15"/>
  <c r="L32" i="15"/>
  <c r="L30" i="15"/>
  <c r="U30" i="15" s="1"/>
  <c r="L29" i="15"/>
  <c r="L28" i="15"/>
  <c r="L27" i="15"/>
  <c r="L24" i="15"/>
  <c r="L23" i="15"/>
  <c r="L22" i="15"/>
  <c r="L20" i="15"/>
  <c r="L19" i="15"/>
  <c r="L17" i="15"/>
  <c r="L16" i="15"/>
  <c r="U16" i="15" s="1"/>
  <c r="L15" i="15"/>
  <c r="L13" i="15"/>
  <c r="L12" i="15"/>
  <c r="L11" i="15"/>
  <c r="U11" i="15" s="1"/>
  <c r="L10" i="15"/>
  <c r="L9" i="15"/>
  <c r="L25" i="15"/>
  <c r="L8" i="15"/>
  <c r="L7" i="15"/>
  <c r="L6" i="15"/>
  <c r="L5" i="15"/>
  <c r="L3" i="15"/>
</calcChain>
</file>

<file path=xl/sharedStrings.xml><?xml version="1.0" encoding="utf-8"?>
<sst xmlns="http://schemas.openxmlformats.org/spreadsheetml/2006/main" count="551" uniqueCount="294">
  <si>
    <t>FeO</t>
    <phoneticPr fontId="2" type="noConversion"/>
  </si>
  <si>
    <t>LOI</t>
    <phoneticPr fontId="2" type="noConversion"/>
  </si>
  <si>
    <t>T09-61-2</t>
    <phoneticPr fontId="2" type="noConversion"/>
  </si>
  <si>
    <t>ProbDens1</t>
  </si>
  <si>
    <t>T10-91-3</t>
  </si>
  <si>
    <t>T10-94-4</t>
  </si>
  <si>
    <t>T10-94-10</t>
  </si>
  <si>
    <t>T10-95-1</t>
  </si>
  <si>
    <t>T10-95-4</t>
  </si>
  <si>
    <t>T10-120-1</t>
  </si>
  <si>
    <t>T10-121-2</t>
  </si>
  <si>
    <t>T09-38-1</t>
    <phoneticPr fontId="2" type="noConversion"/>
  </si>
  <si>
    <t>T09-38-2</t>
    <phoneticPr fontId="2" type="noConversion"/>
  </si>
  <si>
    <t>T09-39-1</t>
    <phoneticPr fontId="2" type="noConversion"/>
  </si>
  <si>
    <t>T09-25-1</t>
    <phoneticPr fontId="2" type="noConversion"/>
  </si>
  <si>
    <t>T09-30-2</t>
    <phoneticPr fontId="2" type="noConversion"/>
  </si>
  <si>
    <t>T09-33-5</t>
    <phoneticPr fontId="2" type="noConversion"/>
  </si>
  <si>
    <t>T09-33-7</t>
    <phoneticPr fontId="2" type="noConversion"/>
  </si>
  <si>
    <t>T09-37-3</t>
    <phoneticPr fontId="2" type="noConversion"/>
  </si>
  <si>
    <t>T09-39-2</t>
    <phoneticPr fontId="2" type="noConversion"/>
  </si>
  <si>
    <t>T09-39-3</t>
    <phoneticPr fontId="2" type="noConversion"/>
  </si>
  <si>
    <t>T09-47-1</t>
    <phoneticPr fontId="2" type="noConversion"/>
  </si>
  <si>
    <t>T09-55-1</t>
    <phoneticPr fontId="2" type="noConversion"/>
  </si>
  <si>
    <t>T09-56-1</t>
    <phoneticPr fontId="2" type="noConversion"/>
  </si>
  <si>
    <t>T09-56-2</t>
    <phoneticPr fontId="2" type="noConversion"/>
  </si>
  <si>
    <t>T09-56-3</t>
    <phoneticPr fontId="2" type="noConversion"/>
  </si>
  <si>
    <t>T09-56-4</t>
    <phoneticPr fontId="2" type="noConversion"/>
  </si>
  <si>
    <t>T09-57-1</t>
    <phoneticPr fontId="2" type="noConversion"/>
  </si>
  <si>
    <t>T09-62-1</t>
    <phoneticPr fontId="2" type="noConversion"/>
  </si>
  <si>
    <t>T16-76-1</t>
    <phoneticPr fontId="2" type="noConversion"/>
  </si>
  <si>
    <t>TM07-45-7</t>
    <phoneticPr fontId="2" type="noConversion"/>
  </si>
  <si>
    <t>TM07-46-6</t>
    <phoneticPr fontId="2" type="noConversion"/>
  </si>
  <si>
    <t>TM07-47-5</t>
    <phoneticPr fontId="2" type="noConversion"/>
  </si>
  <si>
    <t>TM07-51-3</t>
    <phoneticPr fontId="2" type="noConversion"/>
  </si>
  <si>
    <t>TM08-4-1</t>
    <phoneticPr fontId="2" type="noConversion"/>
  </si>
  <si>
    <t>TM08-5-1</t>
    <phoneticPr fontId="2" type="noConversion"/>
  </si>
  <si>
    <t>TM08-6-1</t>
    <phoneticPr fontId="2" type="noConversion"/>
  </si>
  <si>
    <t>TM08-7-1</t>
    <phoneticPr fontId="2" type="noConversion"/>
  </si>
  <si>
    <t>TM08-8-2</t>
    <phoneticPr fontId="2" type="noConversion"/>
  </si>
  <si>
    <t>TM08-9-1</t>
    <phoneticPr fontId="2" type="noConversion"/>
  </si>
  <si>
    <t>TM08-10-1</t>
    <phoneticPr fontId="2" type="noConversion"/>
  </si>
  <si>
    <t>TM08-12-2</t>
    <phoneticPr fontId="2" type="noConversion"/>
  </si>
  <si>
    <t>TM08-15-2-1</t>
    <phoneticPr fontId="2" type="noConversion"/>
  </si>
  <si>
    <t>TM08-15-4</t>
    <phoneticPr fontId="2" type="noConversion"/>
  </si>
  <si>
    <t>TM08-17-1</t>
    <phoneticPr fontId="2" type="noConversion"/>
  </si>
  <si>
    <t>TM08-18-3</t>
    <phoneticPr fontId="2" type="noConversion"/>
  </si>
  <si>
    <t>TM08-19-1</t>
    <phoneticPr fontId="2" type="noConversion"/>
  </si>
  <si>
    <t>TM08-20-1</t>
    <phoneticPr fontId="2" type="noConversion"/>
  </si>
  <si>
    <t>TM08-37-2</t>
    <phoneticPr fontId="2" type="noConversion"/>
  </si>
  <si>
    <t>TM08-39-1</t>
    <phoneticPr fontId="2" type="noConversion"/>
  </si>
  <si>
    <t>TM08-42-1</t>
    <phoneticPr fontId="2" type="noConversion"/>
  </si>
  <si>
    <t>TM08-43-1</t>
    <phoneticPr fontId="2" type="noConversion"/>
  </si>
  <si>
    <t>MgO</t>
  </si>
  <si>
    <t>CaO</t>
  </si>
  <si>
    <t>MnO</t>
  </si>
  <si>
    <t>Sc</t>
  </si>
  <si>
    <t>V</t>
  </si>
  <si>
    <t>Cr</t>
  </si>
  <si>
    <t>Co</t>
  </si>
  <si>
    <t>Ni</t>
  </si>
  <si>
    <t>Ga</t>
  </si>
  <si>
    <t>Rb</t>
  </si>
  <si>
    <t>Sr</t>
  </si>
  <si>
    <t>Y</t>
  </si>
  <si>
    <t>Zr</t>
  </si>
  <si>
    <t>Nb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</si>
  <si>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</si>
  <si>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</si>
  <si>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</si>
  <si>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</si>
  <si>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</si>
  <si>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</si>
  <si>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</si>
  <si>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</si>
  <si>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</si>
  <si>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</si>
  <si>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</si>
  <si>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</si>
  <si>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</si>
  <si>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</si>
  <si>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</si>
  <si>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</si>
  <si>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</si>
  <si>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</si>
  <si>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</si>
  <si>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</si>
  <si>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TM07-43-4</t>
  </si>
  <si>
    <t>TM07-43-8</t>
  </si>
  <si>
    <t>TM08-4-2</t>
  </si>
  <si>
    <t>TM08-8-3</t>
  </si>
  <si>
    <t>TM08-8-4</t>
  </si>
  <si>
    <t>TM08-11-2</t>
  </si>
  <si>
    <t>TM08-15-2-2</t>
  </si>
  <si>
    <t>TM08-20-4</t>
  </si>
  <si>
    <t>TM08-37-10</t>
  </si>
  <si>
    <t>TM08-38-3</t>
  </si>
  <si>
    <t>TM08-38-4</t>
  </si>
  <si>
    <t>TM08-43-2</t>
  </si>
  <si>
    <t>TM08-43-3</t>
  </si>
  <si>
    <t>TM08-43-6</t>
  </si>
  <si>
    <t>IsoLine</t>
  </si>
  <si>
    <t>ErrBox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</si>
  <si>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</si>
  <si>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</si>
  <si>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</si>
  <si>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</si>
  <si>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</si>
  <si>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</si>
  <si>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</si>
  <si>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</si>
  <si>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</si>
  <si>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</si>
  <si>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</si>
  <si>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</si>
  <si>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</si>
  <si>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</si>
  <si>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</si>
  <si>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</si>
  <si>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T16-76-2</t>
  </si>
  <si>
    <t>T16-76-11</t>
  </si>
  <si>
    <t>T16-76-13</t>
  </si>
  <si>
    <t>T16-76-19</t>
  </si>
  <si>
    <t>T16-76-25</t>
  </si>
  <si>
    <t>T16-76-28</t>
  </si>
  <si>
    <t>T16-76-36</t>
  </si>
  <si>
    <t>T16-76-41</t>
  </si>
  <si>
    <t>T16-77-1</t>
  </si>
  <si>
    <t>T16-77-5</t>
  </si>
  <si>
    <t>T16-77-18</t>
  </si>
  <si>
    <t>T16-78-6</t>
  </si>
  <si>
    <t>T16-88-1</t>
  </si>
  <si>
    <t>T16-88-11</t>
  </si>
  <si>
    <t>TFeO</t>
    <phoneticPr fontId="5" type="noConversion"/>
  </si>
  <si>
    <t>Total</t>
    <phoneticPr fontId="2" type="noConversion"/>
  </si>
  <si>
    <t>Major element (wt%)</t>
    <phoneticPr fontId="2" type="noConversion"/>
  </si>
  <si>
    <t>Trace element (ppm)</t>
    <phoneticPr fontId="2" type="noConversion"/>
  </si>
  <si>
    <t>Rock</t>
  </si>
  <si>
    <t xml:space="preserve"> Longitude</t>
  </si>
  <si>
    <t>Dioritic gneiss</t>
  </si>
  <si>
    <t>Bujiu</t>
  </si>
  <si>
    <t>Granitic gneiss</t>
  </si>
  <si>
    <t>Zhaxi</t>
  </si>
  <si>
    <t>94°26'38''</t>
  </si>
  <si>
    <t>Hornblendite (ultramafic rock)</t>
  </si>
  <si>
    <t>94°26'37''</t>
  </si>
  <si>
    <t>94°25'48''</t>
  </si>
  <si>
    <t>Garnet amphibolite</t>
  </si>
  <si>
    <t>94°01'10''</t>
  </si>
  <si>
    <t>94°01'12''</t>
  </si>
  <si>
    <t>94°27'33''</t>
  </si>
  <si>
    <t>94°26'36''</t>
  </si>
  <si>
    <t>94°01'16''</t>
  </si>
  <si>
    <t>94°01'09''</t>
  </si>
  <si>
    <t>94°01'14''</t>
  </si>
  <si>
    <t>94°26'12''</t>
  </si>
  <si>
    <t>94°00'30''</t>
  </si>
  <si>
    <t>94°27'06''</t>
  </si>
  <si>
    <t>94°27'10''</t>
  </si>
  <si>
    <t>94°20'54''</t>
  </si>
  <si>
    <t>94°15'12''</t>
  </si>
  <si>
    <t>94°26'41''</t>
  </si>
  <si>
    <t>93°53'23''</t>
  </si>
  <si>
    <t>94°20'57''</t>
  </si>
  <si>
    <t>Airport</t>
  </si>
  <si>
    <t>94°19'36''</t>
  </si>
  <si>
    <t>94°02'49''</t>
  </si>
  <si>
    <t>93°58'27''</t>
  </si>
  <si>
    <t>93°46'00''</t>
  </si>
  <si>
    <t>93°59'56''</t>
  </si>
  <si>
    <t>94°08'34''</t>
  </si>
  <si>
    <t>Minlin</t>
  </si>
  <si>
    <t>94°05'49''</t>
  </si>
  <si>
    <t>Milin</t>
  </si>
  <si>
    <t>93°52'13''</t>
  </si>
  <si>
    <t>93°53'33''</t>
  </si>
  <si>
    <t>94°05'51''</t>
  </si>
  <si>
    <t>93°52'21''</t>
  </si>
  <si>
    <t>93°54'24''</t>
  </si>
  <si>
    <t>93°54'38''</t>
  </si>
  <si>
    <t>93°53'30''</t>
  </si>
  <si>
    <t>94°05'59''</t>
  </si>
  <si>
    <t>Amphibolite</t>
  </si>
  <si>
    <t>93°54'48''</t>
  </si>
  <si>
    <t>94°06'00''</t>
  </si>
  <si>
    <t>93°54'35''</t>
  </si>
  <si>
    <t>93°50'18''</t>
  </si>
  <si>
    <t>94°05'52''</t>
  </si>
  <si>
    <t>94°07'00''</t>
  </si>
  <si>
    <t>Grt amphibolite</t>
  </si>
  <si>
    <t>93°54'26''</t>
  </si>
  <si>
    <t>93°54'51''</t>
  </si>
  <si>
    <t>93°54'45''</t>
  </si>
  <si>
    <t>94°04'24''</t>
  </si>
  <si>
    <t>94°06'25''</t>
  </si>
  <si>
    <t>94°05'38''</t>
  </si>
  <si>
    <t>93°54'49''</t>
  </si>
  <si>
    <t>93°54'53''</t>
  </si>
  <si>
    <t>94°05'43''</t>
  </si>
  <si>
    <t>94°04'09''</t>
  </si>
  <si>
    <t>94°05'39''</t>
  </si>
  <si>
    <t>94°05'41''</t>
  </si>
  <si>
    <t>94°05'47''</t>
  </si>
  <si>
    <t>94°05'46''</t>
  </si>
  <si>
    <t>93°46'32''</t>
  </si>
  <si>
    <t>94°20'47''</t>
  </si>
  <si>
    <t>94°03'18''</t>
  </si>
  <si>
    <t>94°20'06''</t>
  </si>
  <si>
    <t>94°04'26''</t>
  </si>
  <si>
    <t>94°19'30''</t>
  </si>
  <si>
    <t>94°15'36''</t>
  </si>
  <si>
    <t>Location</t>
    <phoneticPr fontId="6" type="noConversion"/>
  </si>
  <si>
    <t>93°44'54''</t>
    <phoneticPr fontId="6" type="noConversion"/>
  </si>
  <si>
    <t>93°49'24''</t>
    <phoneticPr fontId="6" type="noConversion"/>
  </si>
  <si>
    <t>T16-84-14</t>
    <phoneticPr fontId="2" type="noConversion"/>
  </si>
  <si>
    <t>Sample</t>
    <phoneticPr fontId="6" type="noConversion"/>
  </si>
  <si>
    <t>94°27'05''</t>
    <phoneticPr fontId="6" type="noConversion"/>
  </si>
  <si>
    <t>94°27'00''</t>
    <phoneticPr fontId="6" type="noConversion"/>
  </si>
  <si>
    <t>I110:J121,I4:J90</t>
  </si>
  <si>
    <t>Th/U</t>
    <phoneticPr fontId="6" type="noConversion"/>
  </si>
  <si>
    <t>Fe2O3/FeO</t>
    <phoneticPr fontId="2" type="noConversion"/>
  </si>
  <si>
    <t>Th/Yb</t>
    <phoneticPr fontId="6" type="noConversion"/>
  </si>
  <si>
    <t>Ba/La</t>
    <phoneticPr fontId="6" type="noConversion"/>
  </si>
  <si>
    <t>Zircon U-Pb Ages (Ma)</t>
    <phoneticPr fontId="2" type="noConversion"/>
  </si>
  <si>
    <r>
      <t>SiO</t>
    </r>
    <r>
      <rPr>
        <vertAlign val="subscript"/>
        <sz val="12"/>
        <rFont val="Arial"/>
        <family val="2"/>
      </rPr>
      <t>2</t>
    </r>
    <phoneticPr fontId="2" type="noConversion"/>
  </si>
  <si>
    <r>
      <t>TiO</t>
    </r>
    <r>
      <rPr>
        <vertAlign val="subscript"/>
        <sz val="12"/>
        <rFont val="Arial"/>
        <family val="2"/>
      </rPr>
      <t>2</t>
    </r>
    <phoneticPr fontId="2" type="noConversion"/>
  </si>
  <si>
    <r>
      <t>Al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3</t>
    </r>
    <phoneticPr fontId="2" type="noConversion"/>
  </si>
  <si>
    <r>
      <t>Fe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3</t>
    </r>
    <phoneticPr fontId="2" type="noConversion"/>
  </si>
  <si>
    <r>
      <t>Na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phoneticPr fontId="2" type="noConversion"/>
  </si>
  <si>
    <r>
      <t>K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phoneticPr fontId="2" type="noConversion"/>
  </si>
  <si>
    <r>
      <t>P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r>
      <rPr>
        <vertAlign val="subscript"/>
        <sz val="12"/>
        <rFont val="Arial"/>
        <family val="2"/>
      </rPr>
      <t>5</t>
    </r>
    <phoneticPr fontId="2" type="noConversion"/>
  </si>
  <si>
    <r>
      <t>H</t>
    </r>
    <r>
      <rPr>
        <vertAlign val="subscript"/>
        <sz val="12"/>
        <rFont val="Arial"/>
        <family val="2"/>
      </rPr>
      <t>2</t>
    </r>
    <r>
      <rPr>
        <sz val="12"/>
        <rFont val="Arial"/>
        <family val="2"/>
      </rPr>
      <t>O</t>
    </r>
    <phoneticPr fontId="6" type="noConversion"/>
  </si>
  <si>
    <r>
      <t>TM07-42-2</t>
    </r>
    <r>
      <rPr>
        <sz val="12"/>
        <color indexed="8"/>
        <rFont val="宋体"/>
        <family val="3"/>
        <charset val="134"/>
      </rPr>
      <t/>
    </r>
    <phoneticPr fontId="2" type="noConversion"/>
  </si>
  <si>
    <r>
      <t>TM07-43-1</t>
    </r>
    <r>
      <rPr>
        <sz val="12"/>
        <color indexed="8"/>
        <rFont val="宋体"/>
        <family val="3"/>
        <charset val="134"/>
      </rPr>
      <t/>
    </r>
    <phoneticPr fontId="2" type="noConversion"/>
  </si>
  <si>
    <r>
      <t>TM07-47-4</t>
    </r>
    <r>
      <rPr>
        <sz val="12"/>
        <color indexed="8"/>
        <rFont val="宋体"/>
        <family val="3"/>
        <charset val="134"/>
      </rPr>
      <t/>
    </r>
    <phoneticPr fontId="2" type="noConversion"/>
  </si>
  <si>
    <r>
      <t>TM07-51-1</t>
    </r>
    <r>
      <rPr>
        <sz val="12"/>
        <color indexed="8"/>
        <rFont val="宋体"/>
        <family val="3"/>
        <charset val="134"/>
      </rPr>
      <t/>
    </r>
    <phoneticPr fontId="2" type="noConversion"/>
  </si>
  <si>
    <r>
      <t>T09-57-3</t>
    </r>
    <r>
      <rPr>
        <sz val="12"/>
        <rFont val="宋体"/>
        <family val="3"/>
        <charset val="134"/>
      </rPr>
      <t/>
    </r>
    <phoneticPr fontId="2" type="noConversion"/>
  </si>
  <si>
    <t>Reference</t>
    <phoneticPr fontId="6" type="noConversion"/>
  </si>
  <si>
    <t>Zhang et al. (2019)</t>
  </si>
  <si>
    <t>Zhang et al. (2019)</t>
    <phoneticPr fontId="6" type="noConversion"/>
  </si>
  <si>
    <t>Zhang et al. (2020)</t>
  </si>
  <si>
    <t>Zhang et al. (2021)</t>
  </si>
  <si>
    <t>Zhang et al. (2022)</t>
  </si>
  <si>
    <t>Zhang et al. (2023)</t>
  </si>
  <si>
    <t>Zhang et al. (2024)</t>
  </si>
  <si>
    <t>Zhang et al. (2025)</t>
  </si>
  <si>
    <t>Zhang et al. (2026)</t>
  </si>
  <si>
    <t>Zhang et al. (2027)</t>
  </si>
  <si>
    <t>Zhang et al. (2028)</t>
  </si>
  <si>
    <t>Zhang et al. (2029)</t>
  </si>
  <si>
    <t>Zhang et al. (2030)</t>
  </si>
  <si>
    <t>Zhang et al. (2031)</t>
  </si>
  <si>
    <t>Zhang et al. (2032)</t>
  </si>
  <si>
    <t>Zhang et al. (2033)</t>
  </si>
  <si>
    <t>Zhang et al. (2034)</t>
  </si>
  <si>
    <t>Zhang et al. (2035)</t>
  </si>
  <si>
    <t>Zhang et al. (2036)</t>
  </si>
  <si>
    <t>Zhang et al. (2037)</t>
  </si>
  <si>
    <t>Zhang et al. (2038)</t>
  </si>
  <si>
    <t>Zhang et al. (2039)</t>
  </si>
  <si>
    <t>Zhang et al. (2040)</t>
  </si>
  <si>
    <t>Zhang et al. (2041)</t>
  </si>
  <si>
    <t>Zhang et al. (2042)</t>
  </si>
  <si>
    <t>Zhang et al. (2043)</t>
  </si>
  <si>
    <t>Zhang et al. (2044)</t>
  </si>
  <si>
    <t>Zhang et al. (2045)</t>
  </si>
  <si>
    <t>Zhang et al. (2046)</t>
  </si>
  <si>
    <t>Zhang et al. (2047)</t>
  </si>
  <si>
    <t>Zhang et al. (2048)</t>
  </si>
  <si>
    <t>Zhang et al. (2049)</t>
  </si>
  <si>
    <t>Zhang et al. (2050)</t>
  </si>
  <si>
    <t>Zhang et al. (2051)</t>
  </si>
  <si>
    <t>Zhang et al. (2052)</t>
  </si>
  <si>
    <t>Zhang et al. (2053)</t>
  </si>
  <si>
    <t>Zhang et al. (2054)</t>
  </si>
  <si>
    <t>Zhang et al. (2055)</t>
  </si>
  <si>
    <t>Zhang et al. (2056)</t>
  </si>
  <si>
    <t>Zhang et al. (2057)</t>
  </si>
  <si>
    <t>Zhang et al. (2058)</t>
  </si>
  <si>
    <t>Zhang et al. (2059)</t>
  </si>
  <si>
    <t>Zhang et al. (2060)</t>
  </si>
  <si>
    <t>Zhang et al. (2061)</t>
  </si>
  <si>
    <t>Zhang et al. (2062)</t>
  </si>
  <si>
    <t>Zhang et al. (2063)</t>
  </si>
  <si>
    <t>Zhang et al. (2064)</t>
  </si>
  <si>
    <t>Zhang et al. (2065)</t>
  </si>
  <si>
    <t>Zhang et al. (2066)</t>
  </si>
  <si>
    <t>Zhang et al. (2067)</t>
  </si>
  <si>
    <t>Zhang et al. (2068)</t>
  </si>
  <si>
    <t>Zhang et al. (2069)</t>
  </si>
  <si>
    <t>Zhang et al. (2070)</t>
  </si>
  <si>
    <t>Zhang et al. (2071)</t>
  </si>
  <si>
    <t>Zhang et al. (2072)</t>
  </si>
  <si>
    <t>Zhang et al. (2073)</t>
  </si>
  <si>
    <t>Zhang et al. (2074)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</si>
</sst>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_);[Red]\(0.00\)"/>
    <numFmt numFmtId="177" formatCode="0.0"/>
    <numFmt numFmtId="178" formatCode="0.0_ "/>
    <numFmt numFmtId="179" formatCode="0_);[Red]\(0\)"/>
    <numFmt numFmtId="180" formatCode="0.0_);[Red]\(0.0\)"/>
  </numFmts>
  <fonts count="20" x14ac:knownFonts="1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Arial"/>
      <family val="2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Times New Roman"/>
      <family val="1"/>
    </font>
    <font>
      <sz val="11"/>
      <color theme="1"/>
      <name val="宋体"/>
      <family val="3"/>
      <charset val="134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indexed="10"/>
      <name val="Arial"/>
      <family val="2"/>
    </font>
    <font>
      <vertAlign val="subscript"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name val="Arial"/>
      <family val="2"/>
    </font>
    <font>
      <b/>
      <sz val="12"/>
      <color indexed="12"/>
      <name val="Arial"/>
      <family val="2"/>
    </font>
    <font>
      <sz val="12"/>
      <color indexed="8"/>
      <name val="Arial"/>
      <family val="2"/>
    </font>
    <font>
      <sz val="12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/>
    <xf numFmtId="0" fontId="9" fillId="0" borderId="0">
      <alignment vertical="center"/>
    </xf>
    <xf numFmtId="0" fontId="1" fillId="0" borderId="0">
      <alignment vertical="center"/>
    </xf>
    <xf numFmtId="0" fontId="7" fillId="0" borderId="0">
      <alignment vertical="center"/>
    </xf>
    <xf numFmtId="0" fontId="3" fillId="0" borderId="0"/>
    <xf numFmtId="0" fontId="1" fillId="0" borderId="0"/>
    <xf numFmtId="0" fontId="7" fillId="0" borderId="0"/>
    <xf numFmtId="0" fontId="7" fillId="0" borderId="0">
      <alignment vertical="center"/>
    </xf>
    <xf numFmtId="0" fontId="3" fillId="0" borderId="0"/>
    <xf numFmtId="0" fontId="3" fillId="0" borderId="0"/>
  </cellStyleXfs>
  <cellXfs count="8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176" fontId="12" fillId="0" borderId="1" xfId="0" applyNumberFormat="1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left" vertical="center"/>
    </xf>
    <xf numFmtId="178" fontId="11" fillId="0" borderId="1" xfId="0" applyNumberFormat="1" applyFont="1" applyFill="1" applyBorder="1" applyAlignment="1">
      <alignment horizontal="left" vertical="center"/>
    </xf>
    <xf numFmtId="180" fontId="12" fillId="0" borderId="1" xfId="0" applyNumberFormat="1" applyFont="1" applyFill="1" applyBorder="1" applyAlignment="1">
      <alignment horizontal="left" vertical="center"/>
    </xf>
    <xf numFmtId="180" fontId="11" fillId="0" borderId="1" xfId="0" applyNumberFormat="1" applyFont="1" applyFill="1" applyBorder="1" applyAlignment="1">
      <alignment horizontal="left" vertical="center"/>
    </xf>
    <xf numFmtId="0" fontId="11" fillId="0" borderId="0" xfId="5" applyFont="1" applyFill="1" applyBorder="1" applyAlignment="1">
      <alignment horizontal="left" vertical="center"/>
    </xf>
    <xf numFmtId="0" fontId="11" fillId="0" borderId="0" xfId="5" applyNumberFormat="1" applyFont="1" applyFill="1" applyBorder="1" applyAlignment="1" applyProtection="1">
      <alignment horizontal="left" vertical="center"/>
    </xf>
    <xf numFmtId="176" fontId="11" fillId="0" borderId="1" xfId="12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5" fillId="0" borderId="0" xfId="10" applyFont="1" applyFill="1" applyBorder="1" applyAlignment="1">
      <alignment horizontal="left"/>
    </xf>
    <xf numFmtId="49" fontId="15" fillId="0" borderId="0" xfId="5" applyNumberFormat="1" applyFont="1" applyFill="1" applyBorder="1" applyAlignment="1">
      <alignment horizontal="left" vertical="center" shrinkToFit="1"/>
    </xf>
    <xf numFmtId="0" fontId="15" fillId="0" borderId="0" xfId="5" applyFont="1" applyFill="1" applyBorder="1" applyAlignment="1">
      <alignment horizontal="left" vertical="center"/>
    </xf>
    <xf numFmtId="176" fontId="15" fillId="0" borderId="0" xfId="0" applyNumberFormat="1" applyFont="1" applyFill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179" fontId="15" fillId="0" borderId="0" xfId="0" applyNumberFormat="1" applyFont="1" applyFill="1" applyAlignment="1">
      <alignment horizontal="left" vertical="center"/>
    </xf>
    <xf numFmtId="180" fontId="15" fillId="0" borderId="0" xfId="0" applyNumberFormat="1" applyFont="1" applyFill="1" applyAlignment="1">
      <alignment horizontal="left" vertical="center"/>
    </xf>
    <xf numFmtId="177" fontId="15" fillId="0" borderId="0" xfId="0" applyNumberFormat="1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 shrinkToFit="1"/>
    </xf>
    <xf numFmtId="0" fontId="15" fillId="0" borderId="0" xfId="5" applyFont="1" applyFill="1" applyBorder="1" applyAlignment="1">
      <alignment horizontal="left" vertical="center" wrapText="1"/>
    </xf>
    <xf numFmtId="176" fontId="15" fillId="0" borderId="0" xfId="0" applyNumberFormat="1" applyFont="1" applyFill="1" applyBorder="1" applyAlignment="1">
      <alignment horizontal="left" vertical="center"/>
    </xf>
    <xf numFmtId="176" fontId="15" fillId="0" borderId="0" xfId="0" applyNumberFormat="1" applyFont="1" applyBorder="1" applyAlignment="1">
      <alignment horizontal="left" vertical="center"/>
    </xf>
    <xf numFmtId="179" fontId="15" fillId="0" borderId="0" xfId="0" applyNumberFormat="1" applyFont="1" applyFill="1" applyBorder="1" applyAlignment="1">
      <alignment horizontal="left" vertical="center"/>
    </xf>
    <xf numFmtId="180" fontId="15" fillId="0" borderId="0" xfId="0" applyNumberFormat="1" applyFont="1" applyFill="1" applyBorder="1" applyAlignment="1">
      <alignment horizontal="left" vertical="center"/>
    </xf>
    <xf numFmtId="180" fontId="15" fillId="0" borderId="0" xfId="0" applyNumberFormat="1" applyFont="1" applyBorder="1" applyAlignment="1">
      <alignment horizontal="left"/>
    </xf>
    <xf numFmtId="179" fontId="15" fillId="0" borderId="0" xfId="0" applyNumberFormat="1" applyFont="1" applyBorder="1" applyAlignment="1">
      <alignment horizontal="left" vertical="center"/>
    </xf>
    <xf numFmtId="180" fontId="15" fillId="0" borderId="0" xfId="0" applyNumberFormat="1" applyFont="1" applyBorder="1" applyAlignment="1">
      <alignment horizontal="left" vertical="center"/>
    </xf>
    <xf numFmtId="179" fontId="15" fillId="0" borderId="0" xfId="12" applyNumberFormat="1" applyFont="1" applyFill="1" applyBorder="1" applyAlignment="1">
      <alignment horizontal="left" vertical="center"/>
    </xf>
    <xf numFmtId="0" fontId="15" fillId="0" borderId="0" xfId="7" applyFont="1" applyFill="1" applyBorder="1" applyAlignment="1">
      <alignment horizontal="left" vertical="center"/>
    </xf>
    <xf numFmtId="0" fontId="15" fillId="0" borderId="0" xfId="11" applyFont="1" applyFill="1" applyBorder="1" applyAlignment="1">
      <alignment horizontal="left" vertical="center"/>
    </xf>
    <xf numFmtId="0" fontId="15" fillId="0" borderId="0" xfId="6" applyFont="1" applyFill="1" applyBorder="1" applyAlignment="1">
      <alignment horizontal="left" vertical="center"/>
    </xf>
    <xf numFmtId="176" fontId="15" fillId="0" borderId="0" xfId="12" applyNumberFormat="1" applyFont="1" applyFill="1" applyAlignment="1">
      <alignment horizontal="left" vertical="center"/>
    </xf>
    <xf numFmtId="176" fontId="15" fillId="0" borderId="0" xfId="12" applyNumberFormat="1" applyFont="1" applyFill="1" applyAlignment="1">
      <alignment horizontal="left"/>
    </xf>
    <xf numFmtId="179" fontId="15" fillId="0" borderId="0" xfId="12" applyNumberFormat="1" applyFont="1" applyFill="1" applyAlignment="1">
      <alignment horizontal="left"/>
    </xf>
    <xf numFmtId="180" fontId="15" fillId="0" borderId="0" xfId="12" applyNumberFormat="1" applyFont="1" applyFill="1" applyAlignment="1">
      <alignment horizontal="left"/>
    </xf>
    <xf numFmtId="0" fontId="15" fillId="0" borderId="0" xfId="9" applyFont="1" applyFill="1" applyBorder="1" applyAlignment="1">
      <alignment horizontal="left"/>
    </xf>
    <xf numFmtId="176" fontId="15" fillId="0" borderId="0" xfId="8" applyNumberFormat="1" applyFont="1" applyFill="1" applyBorder="1" applyAlignment="1">
      <alignment horizontal="left" vertical="center" shrinkToFit="1"/>
    </xf>
    <xf numFmtId="179" fontId="15" fillId="0" borderId="0" xfId="8" applyNumberFormat="1" applyFont="1" applyFill="1" applyBorder="1" applyAlignment="1">
      <alignment horizontal="left" vertical="center" shrinkToFit="1"/>
    </xf>
    <xf numFmtId="180" fontId="15" fillId="0" borderId="0" xfId="8" applyNumberFormat="1" applyFont="1" applyFill="1" applyBorder="1" applyAlignment="1">
      <alignment horizontal="left" vertical="center" shrinkToFit="1"/>
    </xf>
    <xf numFmtId="0" fontId="15" fillId="0" borderId="0" xfId="12" applyFont="1" applyFill="1" applyBorder="1" applyAlignment="1">
      <alignment horizontal="left" vertical="center"/>
    </xf>
    <xf numFmtId="176" fontId="15" fillId="0" borderId="0" xfId="0" applyNumberFormat="1" applyFont="1" applyFill="1" applyBorder="1" applyAlignment="1">
      <alignment horizontal="left" vertical="center" shrinkToFit="1"/>
    </xf>
    <xf numFmtId="176" fontId="15" fillId="0" borderId="0" xfId="0" applyNumberFormat="1" applyFont="1" applyBorder="1" applyAlignment="1">
      <alignment horizontal="left" vertical="center" shrinkToFit="1"/>
    </xf>
    <xf numFmtId="179" fontId="15" fillId="0" borderId="0" xfId="0" applyNumberFormat="1" applyFont="1" applyFill="1" applyBorder="1" applyAlignment="1">
      <alignment horizontal="left" vertical="center" shrinkToFit="1"/>
    </xf>
    <xf numFmtId="180" fontId="15" fillId="0" borderId="0" xfId="0" applyNumberFormat="1" applyFont="1" applyFill="1" applyBorder="1" applyAlignment="1">
      <alignment horizontal="left" vertical="center" shrinkToFit="1"/>
    </xf>
    <xf numFmtId="179" fontId="15" fillId="0" borderId="0" xfId="0" applyNumberFormat="1" applyFont="1" applyBorder="1" applyAlignment="1">
      <alignment horizontal="left"/>
    </xf>
    <xf numFmtId="179" fontId="15" fillId="0" borderId="0" xfId="0" applyNumberFormat="1" applyFont="1" applyBorder="1" applyAlignment="1">
      <alignment horizontal="left" vertical="center" shrinkToFit="1"/>
    </xf>
    <xf numFmtId="180" fontId="15" fillId="0" borderId="0" xfId="0" applyNumberFormat="1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/>
    </xf>
    <xf numFmtId="0" fontId="16" fillId="0" borderId="0" xfId="0" applyNumberFormat="1" applyFont="1" applyFill="1" applyBorder="1" applyAlignment="1" applyProtection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7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177" fontId="18" fillId="0" borderId="0" xfId="0" applyNumberFormat="1" applyFont="1" applyFill="1" applyAlignment="1">
      <alignment horizontal="left" vertical="center"/>
    </xf>
    <xf numFmtId="3" fontId="16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5" applyFont="1" applyFill="1" applyBorder="1" applyAlignment="1">
      <alignment horizontal="left" vertical="center"/>
    </xf>
    <xf numFmtId="176" fontId="19" fillId="0" borderId="0" xfId="0" applyNumberFormat="1" applyFont="1" applyFill="1" applyAlignment="1">
      <alignment horizontal="left" vertical="center"/>
    </xf>
    <xf numFmtId="0" fontId="19" fillId="0" borderId="0" xfId="0" applyFont="1" applyFill="1" applyAlignment="1">
      <alignment horizontal="left" vertical="center"/>
    </xf>
    <xf numFmtId="179" fontId="19" fillId="0" borderId="0" xfId="0" applyNumberFormat="1" applyFont="1" applyFill="1" applyAlignment="1">
      <alignment horizontal="left" vertical="center"/>
    </xf>
    <xf numFmtId="180" fontId="19" fillId="0" borderId="0" xfId="0" applyNumberFormat="1" applyFont="1" applyFill="1" applyAlignment="1">
      <alignment horizontal="left" vertical="center"/>
    </xf>
    <xf numFmtId="177" fontId="19" fillId="0" borderId="0" xfId="0" applyNumberFormat="1" applyFont="1" applyFill="1" applyAlignment="1">
      <alignment horizontal="left" vertical="center"/>
    </xf>
    <xf numFmtId="0" fontId="19" fillId="0" borderId="0" xfId="12" applyFont="1" applyFill="1" applyBorder="1" applyAlignment="1">
      <alignment horizontal="left" vertical="center"/>
    </xf>
    <xf numFmtId="0" fontId="19" fillId="0" borderId="0" xfId="7" applyFont="1" applyFill="1" applyBorder="1" applyAlignment="1">
      <alignment horizontal="left" vertical="center"/>
    </xf>
    <xf numFmtId="0" fontId="19" fillId="0" borderId="0" xfId="6" applyFont="1" applyFill="1" applyBorder="1" applyAlignment="1">
      <alignment horizontal="left" vertical="center"/>
    </xf>
    <xf numFmtId="176" fontId="19" fillId="0" borderId="0" xfId="12" applyNumberFormat="1" applyFont="1" applyFill="1" applyAlignment="1">
      <alignment horizontal="left" vertical="center"/>
    </xf>
    <xf numFmtId="176" fontId="19" fillId="0" borderId="0" xfId="12" applyNumberFormat="1" applyFont="1" applyFill="1" applyAlignment="1">
      <alignment horizontal="left"/>
    </xf>
    <xf numFmtId="179" fontId="19" fillId="0" borderId="0" xfId="12" applyNumberFormat="1" applyFont="1" applyFill="1" applyAlignment="1">
      <alignment horizontal="left"/>
    </xf>
    <xf numFmtId="180" fontId="19" fillId="0" borderId="0" xfId="12" applyNumberFormat="1" applyFont="1" applyFill="1" applyAlignment="1">
      <alignment horizontal="left"/>
    </xf>
    <xf numFmtId="179" fontId="19" fillId="0" borderId="0" xfId="12" applyNumberFormat="1" applyFont="1" applyFill="1" applyBorder="1" applyAlignment="1">
      <alignment horizontal="left" vertical="center"/>
    </xf>
    <xf numFmtId="0" fontId="19" fillId="0" borderId="0" xfId="5" applyNumberFormat="1" applyFont="1" applyFill="1" applyBorder="1" applyAlignment="1" applyProtection="1">
      <alignment horizontal="left" vertical="center"/>
    </xf>
    <xf numFmtId="0" fontId="19" fillId="0" borderId="0" xfId="10" applyFont="1" applyFill="1" applyBorder="1" applyAlignment="1">
      <alignment horizontal="left"/>
    </xf>
    <xf numFmtId="0" fontId="19" fillId="0" borderId="0" xfId="9" applyFont="1" applyFill="1" applyBorder="1" applyAlignment="1">
      <alignment horizontal="left"/>
    </xf>
    <xf numFmtId="176" fontId="19" fillId="0" borderId="0" xfId="8" applyNumberFormat="1" applyFont="1" applyFill="1" applyBorder="1" applyAlignment="1">
      <alignment horizontal="left" vertical="center" shrinkToFit="1"/>
    </xf>
    <xf numFmtId="179" fontId="19" fillId="0" borderId="0" xfId="8" applyNumberFormat="1" applyFont="1" applyFill="1" applyBorder="1" applyAlignment="1">
      <alignment horizontal="left" vertical="center" shrinkToFit="1"/>
    </xf>
    <xf numFmtId="180" fontId="19" fillId="0" borderId="0" xfId="8" applyNumberFormat="1" applyFont="1" applyFill="1" applyBorder="1" applyAlignment="1">
      <alignment horizontal="left" vertical="center" shrinkToFit="1"/>
    </xf>
    <xf numFmtId="49" fontId="19" fillId="0" borderId="0" xfId="5" applyNumberFormat="1" applyFont="1" applyFill="1" applyBorder="1" applyAlignment="1">
      <alignment horizontal="left" vertical="center" shrinkToFit="1"/>
    </xf>
  </cellXfs>
  <cellStyles count="14">
    <cellStyle name="常规" xfId="0" builtinId="0"/>
    <cellStyle name="常规 2" xfId="1"/>
    <cellStyle name="常规 2 2" xfId="2"/>
    <cellStyle name="常规 3" xfId="3"/>
    <cellStyle name="常规 4" xfId="4"/>
    <cellStyle name="常规 5" xfId="5"/>
    <cellStyle name="常规_08+07" xfId="6"/>
    <cellStyle name="常规_08+07 2" xfId="7"/>
    <cellStyle name="常规_Original data" xfId="8"/>
    <cellStyle name="常规_Sheet1" xfId="9"/>
    <cellStyle name="常规_Sheet1 2" xfId="10"/>
    <cellStyle name="常规_Sheet3 2" xfId="11"/>
    <cellStyle name="常规_修改后的数据" xfId="12"/>
    <cellStyle name="样式 1" xfId="1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1"/>
  <sheetViews>
    <sheetView workbookViewId="0"/>
  </sheetViews>
  <sheetFormatPr defaultRowHeight="15.6" x14ac:dyDescent="0.25"/>
  <cols>
    <col min="1" max="1" width="15.8984375" style="1" bestFit="1" customWidth="1"/>
    <col min="2" max="2" width="18.09765625" style="2" bestFit="1" customWidth="1"/>
  </cols>
  <sheetData>
    <row r="1" spans="1:8" x14ac:dyDescent="0.25">
      <c r="A1" s="1" t="s">
        <v>102</v>
      </c>
      <c r="B1" s="2">
        <v>20130331</v>
      </c>
      <c r="C1">
        <v>30</v>
      </c>
      <c r="D1">
        <v>0</v>
      </c>
      <c r="E1">
        <v>35</v>
      </c>
      <c r="F1">
        <v>0</v>
      </c>
      <c r="G1">
        <v>30</v>
      </c>
      <c r="H1">
        <v>0</v>
      </c>
    </row>
    <row r="2" spans="1:8" x14ac:dyDescent="0.25">
      <c r="A2" s="1" t="s">
        <v>103</v>
      </c>
      <c r="B2" s="2" t="s">
        <v>3</v>
      </c>
      <c r="C2">
        <v>30.074999999999999</v>
      </c>
      <c r="D2">
        <v>0</v>
      </c>
      <c r="E2">
        <v>37.5</v>
      </c>
      <c r="F2">
        <v>0</v>
      </c>
      <c r="G2">
        <v>179.92500000000001</v>
      </c>
      <c r="H2">
        <v>0</v>
      </c>
    </row>
    <row r="3" spans="1:8" x14ac:dyDescent="0.25">
      <c r="A3" s="1" t="s">
        <v>104</v>
      </c>
      <c r="B3" s="3">
        <v>16</v>
      </c>
      <c r="C3">
        <v>30.15</v>
      </c>
      <c r="D3">
        <v>0</v>
      </c>
      <c r="E3">
        <v>37.5</v>
      </c>
      <c r="F3">
        <v>1</v>
      </c>
    </row>
    <row r="4" spans="1:8" x14ac:dyDescent="0.25">
      <c r="A4" s="1" t="s">
        <v>105</v>
      </c>
      <c r="B4" s="3">
        <v>9</v>
      </c>
      <c r="C4">
        <v>30.225000000000001</v>
      </c>
      <c r="D4">
        <v>0</v>
      </c>
      <c r="E4">
        <v>35</v>
      </c>
      <c r="F4">
        <v>1</v>
      </c>
    </row>
    <row r="5" spans="1:8" x14ac:dyDescent="0.25">
      <c r="A5" s="1" t="s">
        <v>106</v>
      </c>
      <c r="B5" s="3">
        <v>1</v>
      </c>
      <c r="C5">
        <v>30.3</v>
      </c>
      <c r="D5">
        <v>0</v>
      </c>
      <c r="E5">
        <v>35</v>
      </c>
      <c r="F5">
        <v>0</v>
      </c>
    </row>
    <row r="6" spans="1:8" x14ac:dyDescent="0.25">
      <c r="A6" s="1" t="s">
        <v>107</v>
      </c>
      <c r="B6" s="3" t="b">
        <v>1</v>
      </c>
      <c r="C6">
        <v>30.375</v>
      </c>
      <c r="D6">
        <v>0</v>
      </c>
      <c r="E6" t="s">
        <v>101</v>
      </c>
      <c r="F6" t="s">
        <v>101</v>
      </c>
    </row>
    <row r="7" spans="1:8" x14ac:dyDescent="0.25">
      <c r="A7" s="1" t="s">
        <v>108</v>
      </c>
      <c r="B7" s="3">
        <v>1</v>
      </c>
      <c r="C7">
        <v>30.45</v>
      </c>
      <c r="D7">
        <v>0</v>
      </c>
      <c r="E7">
        <v>37.5</v>
      </c>
      <c r="F7">
        <v>0</v>
      </c>
    </row>
    <row r="8" spans="1:8" x14ac:dyDescent="0.25">
      <c r="A8" s="1" t="s">
        <v>109</v>
      </c>
      <c r="B8" s="3" t="b">
        <v>0</v>
      </c>
      <c r="C8">
        <v>30.524999999999999</v>
      </c>
      <c r="D8">
        <v>0</v>
      </c>
      <c r="E8">
        <v>40</v>
      </c>
      <c r="F8">
        <v>0</v>
      </c>
    </row>
    <row r="9" spans="1:8" x14ac:dyDescent="0.25">
      <c r="A9" s="1" t="s">
        <v>110</v>
      </c>
      <c r="B9" s="3" t="b">
        <v>1</v>
      </c>
      <c r="C9">
        <v>30.6</v>
      </c>
      <c r="D9">
        <v>0</v>
      </c>
      <c r="E9">
        <v>40</v>
      </c>
      <c r="F9">
        <v>1</v>
      </c>
    </row>
    <row r="10" spans="1:8" x14ac:dyDescent="0.25">
      <c r="A10" s="1" t="s">
        <v>111</v>
      </c>
      <c r="B10" s="3" t="b">
        <v>0</v>
      </c>
      <c r="C10">
        <v>30.675000000000001</v>
      </c>
      <c r="D10">
        <v>0</v>
      </c>
      <c r="E10">
        <v>37.5</v>
      </c>
      <c r="F10">
        <v>1</v>
      </c>
    </row>
    <row r="11" spans="1:8" x14ac:dyDescent="0.25">
      <c r="A11" s="1" t="s">
        <v>112</v>
      </c>
      <c r="B11" s="3" t="b">
        <v>0</v>
      </c>
      <c r="C11">
        <v>30.75</v>
      </c>
      <c r="D11">
        <v>0</v>
      </c>
      <c r="E11">
        <v>37.5</v>
      </c>
      <c r="F11">
        <v>0</v>
      </c>
    </row>
    <row r="12" spans="1:8" x14ac:dyDescent="0.25">
      <c r="A12" s="1" t="s">
        <v>113</v>
      </c>
      <c r="B12" s="3" t="s">
        <v>217</v>
      </c>
      <c r="C12">
        <v>30.824999999999999</v>
      </c>
      <c r="D12">
        <v>0</v>
      </c>
      <c r="E12" t="s">
        <v>101</v>
      </c>
      <c r="F12" t="s">
        <v>101</v>
      </c>
    </row>
    <row r="13" spans="1:8" x14ac:dyDescent="0.25">
      <c r="A13" s="1" t="s">
        <v>114</v>
      </c>
      <c r="B13" s="3" t="b">
        <v>0</v>
      </c>
      <c r="C13">
        <v>30.9</v>
      </c>
      <c r="D13">
        <v>0</v>
      </c>
      <c r="E13">
        <v>40</v>
      </c>
      <c r="F13">
        <v>0</v>
      </c>
    </row>
    <row r="14" spans="1:8" x14ac:dyDescent="0.25">
      <c r="A14" s="1" t="s">
        <v>115</v>
      </c>
      <c r="B14" s="3" t="b">
        <v>0</v>
      </c>
      <c r="C14">
        <v>30.975000000000001</v>
      </c>
      <c r="D14">
        <v>0</v>
      </c>
      <c r="E14">
        <v>42.5</v>
      </c>
      <c r="F14">
        <v>0</v>
      </c>
    </row>
    <row r="15" spans="1:8" x14ac:dyDescent="0.25">
      <c r="A15" s="1" t="s">
        <v>116</v>
      </c>
      <c r="B15" s="3" t="b">
        <v>0</v>
      </c>
      <c r="C15">
        <v>31.05</v>
      </c>
      <c r="D15">
        <v>0</v>
      </c>
      <c r="E15">
        <v>42.5</v>
      </c>
      <c r="F15">
        <v>1</v>
      </c>
    </row>
    <row r="16" spans="1:8" x14ac:dyDescent="0.25">
      <c r="A16" s="1" t="s">
        <v>117</v>
      </c>
      <c r="B16" s="3">
        <v>1</v>
      </c>
      <c r="C16">
        <v>31.125</v>
      </c>
      <c r="D16">
        <v>0</v>
      </c>
      <c r="E16">
        <v>40</v>
      </c>
      <c r="F16">
        <v>1</v>
      </c>
    </row>
    <row r="17" spans="3:6" x14ac:dyDescent="0.25">
      <c r="C17">
        <v>31.2</v>
      </c>
      <c r="D17">
        <v>0</v>
      </c>
      <c r="E17">
        <v>40</v>
      </c>
      <c r="F17">
        <v>0</v>
      </c>
    </row>
    <row r="18" spans="3:6" x14ac:dyDescent="0.25">
      <c r="C18">
        <v>31.274999999999999</v>
      </c>
      <c r="D18">
        <v>0</v>
      </c>
      <c r="E18" t="s">
        <v>101</v>
      </c>
      <c r="F18" t="s">
        <v>101</v>
      </c>
    </row>
    <row r="19" spans="3:6" x14ac:dyDescent="0.25">
      <c r="C19">
        <v>31.35</v>
      </c>
      <c r="D19">
        <v>0</v>
      </c>
      <c r="E19">
        <v>45</v>
      </c>
      <c r="F19">
        <v>0</v>
      </c>
    </row>
    <row r="20" spans="3:6" x14ac:dyDescent="0.25">
      <c r="C20">
        <v>31.425000000000001</v>
      </c>
      <c r="D20">
        <v>0</v>
      </c>
      <c r="E20">
        <v>47.5</v>
      </c>
      <c r="F20">
        <v>0</v>
      </c>
    </row>
    <row r="21" spans="3:6" x14ac:dyDescent="0.25">
      <c r="C21">
        <v>31.5</v>
      </c>
      <c r="D21">
        <v>0</v>
      </c>
      <c r="E21">
        <v>47.5</v>
      </c>
      <c r="F21">
        <v>3</v>
      </c>
    </row>
    <row r="22" spans="3:6" x14ac:dyDescent="0.25">
      <c r="C22">
        <v>31.574999999999999</v>
      </c>
      <c r="D22">
        <v>0</v>
      </c>
      <c r="E22">
        <v>45</v>
      </c>
      <c r="F22">
        <v>3</v>
      </c>
    </row>
    <row r="23" spans="3:6" x14ac:dyDescent="0.25">
      <c r="C23">
        <v>31.65</v>
      </c>
      <c r="D23">
        <v>0</v>
      </c>
      <c r="E23">
        <v>45</v>
      </c>
      <c r="F23">
        <v>0</v>
      </c>
    </row>
    <row r="24" spans="3:6" x14ac:dyDescent="0.25">
      <c r="C24">
        <v>31.725000000000001</v>
      </c>
      <c r="D24">
        <v>0</v>
      </c>
      <c r="E24" t="s">
        <v>101</v>
      </c>
      <c r="F24" t="s">
        <v>101</v>
      </c>
    </row>
    <row r="25" spans="3:6" x14ac:dyDescent="0.25">
      <c r="C25">
        <v>31.8</v>
      </c>
      <c r="D25">
        <v>0</v>
      </c>
      <c r="E25">
        <v>47.5</v>
      </c>
      <c r="F25">
        <v>0</v>
      </c>
    </row>
    <row r="26" spans="3:6" x14ac:dyDescent="0.25">
      <c r="C26">
        <v>31.875</v>
      </c>
      <c r="D26">
        <v>0</v>
      </c>
      <c r="E26">
        <v>50</v>
      </c>
      <c r="F26">
        <v>0</v>
      </c>
    </row>
    <row r="27" spans="3:6" x14ac:dyDescent="0.25">
      <c r="C27">
        <v>31.95</v>
      </c>
      <c r="D27">
        <v>0</v>
      </c>
      <c r="E27">
        <v>50</v>
      </c>
      <c r="F27">
        <v>2</v>
      </c>
    </row>
    <row r="28" spans="3:6" x14ac:dyDescent="0.25">
      <c r="C28">
        <v>32.024999999999999</v>
      </c>
      <c r="D28">
        <v>0</v>
      </c>
      <c r="E28">
        <v>47.5</v>
      </c>
      <c r="F28">
        <v>2</v>
      </c>
    </row>
    <row r="29" spans="3:6" x14ac:dyDescent="0.25">
      <c r="C29">
        <v>32.1</v>
      </c>
      <c r="D29">
        <v>0</v>
      </c>
      <c r="E29">
        <v>47.5</v>
      </c>
      <c r="F29">
        <v>0</v>
      </c>
    </row>
    <row r="30" spans="3:6" x14ac:dyDescent="0.25">
      <c r="C30">
        <v>32.174999999999997</v>
      </c>
      <c r="D30">
        <v>0</v>
      </c>
      <c r="E30" t="s">
        <v>101</v>
      </c>
      <c r="F30" t="s">
        <v>101</v>
      </c>
    </row>
    <row r="31" spans="3:6" x14ac:dyDescent="0.25">
      <c r="C31">
        <v>32.25</v>
      </c>
      <c r="D31">
        <v>0</v>
      </c>
      <c r="E31">
        <v>50</v>
      </c>
      <c r="F31">
        <v>0</v>
      </c>
    </row>
    <row r="32" spans="3:6" x14ac:dyDescent="0.25">
      <c r="C32">
        <v>32.325000000000003</v>
      </c>
      <c r="D32">
        <v>0</v>
      </c>
      <c r="E32">
        <v>52.5</v>
      </c>
      <c r="F32">
        <v>0</v>
      </c>
    </row>
    <row r="33" spans="3:6" x14ac:dyDescent="0.25">
      <c r="C33">
        <v>32.4</v>
      </c>
      <c r="D33">
        <v>1.0830381608957985E-8</v>
      </c>
      <c r="E33">
        <v>52.5</v>
      </c>
      <c r="F33">
        <v>8</v>
      </c>
    </row>
    <row r="34" spans="3:6" x14ac:dyDescent="0.25">
      <c r="C34">
        <v>32.475000000000001</v>
      </c>
      <c r="D34">
        <v>2.3361872115426887E-8</v>
      </c>
      <c r="E34">
        <v>50</v>
      </c>
      <c r="F34">
        <v>8</v>
      </c>
    </row>
    <row r="35" spans="3:6" x14ac:dyDescent="0.25">
      <c r="C35">
        <v>32.549999999999997</v>
      </c>
      <c r="D35">
        <v>4.9271966903593422E-8</v>
      </c>
      <c r="E35">
        <v>50</v>
      </c>
      <c r="F35">
        <v>0</v>
      </c>
    </row>
    <row r="36" spans="3:6" x14ac:dyDescent="0.25">
      <c r="C36">
        <v>32.625</v>
      </c>
      <c r="D36">
        <v>1.0160627516542697E-7</v>
      </c>
      <c r="E36" t="s">
        <v>101</v>
      </c>
      <c r="F36" t="s">
        <v>101</v>
      </c>
    </row>
    <row r="37" spans="3:6" x14ac:dyDescent="0.25">
      <c r="C37">
        <v>32.700000000000003</v>
      </c>
      <c r="D37">
        <v>2.0486583401813139E-7</v>
      </c>
      <c r="E37">
        <v>52.5</v>
      </c>
      <c r="F37">
        <v>0</v>
      </c>
    </row>
    <row r="38" spans="3:6" x14ac:dyDescent="0.25">
      <c r="C38">
        <v>32.774999999999999</v>
      </c>
      <c r="D38">
        <v>4.0387494851872947E-7</v>
      </c>
      <c r="E38">
        <v>55</v>
      </c>
      <c r="F38">
        <v>0</v>
      </c>
    </row>
    <row r="39" spans="3:6" x14ac:dyDescent="0.25">
      <c r="C39">
        <v>32.85</v>
      </c>
      <c r="D39">
        <v>7.7848933882869036E-7</v>
      </c>
      <c r="E39">
        <v>55</v>
      </c>
      <c r="F39">
        <v>4</v>
      </c>
    </row>
    <row r="40" spans="3:6" x14ac:dyDescent="0.25">
      <c r="C40">
        <v>32.924999999999997</v>
      </c>
      <c r="D40">
        <v>1.4671914831841842E-6</v>
      </c>
      <c r="E40">
        <v>52.5</v>
      </c>
      <c r="F40">
        <v>4</v>
      </c>
    </row>
    <row r="41" spans="3:6" x14ac:dyDescent="0.25">
      <c r="C41">
        <v>33</v>
      </c>
      <c r="D41">
        <v>2.7036427157308449E-6</v>
      </c>
      <c r="E41">
        <v>52.5</v>
      </c>
      <c r="F41">
        <v>0</v>
      </c>
    </row>
    <row r="42" spans="3:6" x14ac:dyDescent="0.25">
      <c r="C42">
        <v>33.075000000000003</v>
      </c>
      <c r="D42">
        <v>4.8712472722149664E-6</v>
      </c>
      <c r="E42" t="s">
        <v>101</v>
      </c>
      <c r="F42" t="s">
        <v>101</v>
      </c>
    </row>
    <row r="43" spans="3:6" x14ac:dyDescent="0.25">
      <c r="C43">
        <v>33.15</v>
      </c>
      <c r="D43">
        <v>8.5814252923575288E-6</v>
      </c>
      <c r="E43">
        <v>55</v>
      </c>
      <c r="F43">
        <v>0</v>
      </c>
    </row>
    <row r="44" spans="3:6" x14ac:dyDescent="0.25">
      <c r="C44">
        <v>33.225000000000001</v>
      </c>
      <c r="D44">
        <v>1.478111005181719E-5</v>
      </c>
      <c r="E44">
        <v>57.5</v>
      </c>
      <c r="F44">
        <v>0</v>
      </c>
    </row>
    <row r="45" spans="3:6" x14ac:dyDescent="0.25">
      <c r="C45">
        <v>33.299999999999997</v>
      </c>
      <c r="D45">
        <v>2.489333302686585E-5</v>
      </c>
      <c r="E45">
        <v>57.5</v>
      </c>
      <c r="F45">
        <v>2</v>
      </c>
    </row>
    <row r="46" spans="3:6" x14ac:dyDescent="0.25">
      <c r="C46">
        <v>33.375</v>
      </c>
      <c r="D46">
        <v>4.0990897001279066E-5</v>
      </c>
      <c r="E46">
        <v>55</v>
      </c>
      <c r="F46">
        <v>2</v>
      </c>
    </row>
    <row r="47" spans="3:6" x14ac:dyDescent="0.25">
      <c r="C47">
        <v>33.450000000000003</v>
      </c>
      <c r="D47">
        <v>6.5996388292899579E-5</v>
      </c>
      <c r="E47">
        <v>55</v>
      </c>
      <c r="F47">
        <v>0</v>
      </c>
    </row>
    <row r="48" spans="3:6" x14ac:dyDescent="0.25">
      <c r="C48">
        <v>33.524999999999999</v>
      </c>
      <c r="D48">
        <v>1.0389180464852912E-4</v>
      </c>
      <c r="E48" t="s">
        <v>101</v>
      </c>
      <c r="F48" t="s">
        <v>101</v>
      </c>
    </row>
    <row r="49" spans="3:6" x14ac:dyDescent="0.25">
      <c r="C49">
        <v>33.6</v>
      </c>
      <c r="D49">
        <v>1.599082187281138E-4</v>
      </c>
      <c r="E49">
        <v>57.5</v>
      </c>
      <c r="F49">
        <v>0</v>
      </c>
    </row>
    <row r="50" spans="3:6" x14ac:dyDescent="0.25">
      <c r="C50">
        <v>33.674999999999997</v>
      </c>
      <c r="D50">
        <v>2.4065154544604354E-4</v>
      </c>
      <c r="E50">
        <v>60</v>
      </c>
      <c r="F50">
        <v>0</v>
      </c>
    </row>
    <row r="51" spans="3:6" x14ac:dyDescent="0.25">
      <c r="C51">
        <v>33.75</v>
      </c>
      <c r="D51">
        <v>3.5410731527744536E-4</v>
      </c>
      <c r="E51">
        <v>60</v>
      </c>
      <c r="F51">
        <v>1</v>
      </c>
    </row>
    <row r="52" spans="3:6" x14ac:dyDescent="0.25">
      <c r="C52">
        <v>33.825000000000003</v>
      </c>
      <c r="D52">
        <v>5.0945932570715447E-4</v>
      </c>
      <c r="E52">
        <v>57.5</v>
      </c>
      <c r="F52">
        <v>1</v>
      </c>
    </row>
    <row r="53" spans="3:6" x14ac:dyDescent="0.25">
      <c r="C53">
        <v>33.9</v>
      </c>
      <c r="D53">
        <v>7.1665891613100603E-4</v>
      </c>
      <c r="E53">
        <v>57.5</v>
      </c>
      <c r="F53">
        <v>0</v>
      </c>
    </row>
    <row r="54" spans="3:6" x14ac:dyDescent="0.25">
      <c r="C54">
        <v>33.975000000000001</v>
      </c>
      <c r="D54">
        <v>9.8569799806782306E-4</v>
      </c>
      <c r="E54" t="s">
        <v>101</v>
      </c>
      <c r="F54" t="s">
        <v>101</v>
      </c>
    </row>
    <row r="55" spans="3:6" x14ac:dyDescent="0.25">
      <c r="C55">
        <v>34.049999999999997</v>
      </c>
      <c r="D55">
        <v>1.3255728938540269E-3</v>
      </c>
      <c r="E55">
        <v>60</v>
      </c>
      <c r="F55">
        <v>0</v>
      </c>
    </row>
    <row r="56" spans="3:6" x14ac:dyDescent="0.25">
      <c r="C56">
        <v>34.125</v>
      </c>
      <c r="D56">
        <v>1.7429772926475149E-3</v>
      </c>
      <c r="E56">
        <v>62.5</v>
      </c>
      <c r="F56">
        <v>0</v>
      </c>
    </row>
    <row r="57" spans="3:6" x14ac:dyDescent="0.25">
      <c r="C57">
        <v>34.200000000000003</v>
      </c>
      <c r="D57">
        <v>2.2408264275870617E-3</v>
      </c>
      <c r="E57">
        <v>62.5</v>
      </c>
      <c r="F57">
        <v>3</v>
      </c>
    </row>
    <row r="58" spans="3:6" x14ac:dyDescent="0.25">
      <c r="C58">
        <v>34.274999999999999</v>
      </c>
      <c r="D58">
        <v>2.8167809862511091E-3</v>
      </c>
      <c r="E58">
        <v>60</v>
      </c>
      <c r="F58">
        <v>3</v>
      </c>
    </row>
    <row r="59" spans="3:6" x14ac:dyDescent="0.25">
      <c r="C59">
        <v>34.35</v>
      </c>
      <c r="D59">
        <v>3.461994052143889E-3</v>
      </c>
      <c r="E59">
        <v>60</v>
      </c>
      <c r="F59">
        <v>0</v>
      </c>
    </row>
    <row r="60" spans="3:6" x14ac:dyDescent="0.25">
      <c r="C60">
        <v>34.424999999999997</v>
      </c>
      <c r="D60">
        <v>4.1603314172666854E-3</v>
      </c>
      <c r="E60" t="s">
        <v>101</v>
      </c>
      <c r="F60" t="s">
        <v>101</v>
      </c>
    </row>
    <row r="61" spans="3:6" x14ac:dyDescent="0.25">
      <c r="C61">
        <v>34.5</v>
      </c>
      <c r="D61">
        <v>4.8883007035765442E-3</v>
      </c>
      <c r="E61">
        <v>62.5</v>
      </c>
      <c r="F61">
        <v>0</v>
      </c>
    </row>
    <row r="62" spans="3:6" x14ac:dyDescent="0.25">
      <c r="C62">
        <v>34.575000000000003</v>
      </c>
      <c r="D62">
        <v>5.6158600060326538E-3</v>
      </c>
      <c r="E62">
        <v>65</v>
      </c>
      <c r="F62">
        <v>0</v>
      </c>
    </row>
    <row r="63" spans="3:6" x14ac:dyDescent="0.25">
      <c r="C63">
        <v>34.65</v>
      </c>
      <c r="D63">
        <v>6.3081644492514631E-3</v>
      </c>
      <c r="E63">
        <v>65</v>
      </c>
      <c r="F63">
        <v>7</v>
      </c>
    </row>
    <row r="64" spans="3:6" x14ac:dyDescent="0.25">
      <c r="C64">
        <v>34.725000000000001</v>
      </c>
      <c r="D64">
        <v>6.9281632772310075E-3</v>
      </c>
      <c r="E64">
        <v>62.5</v>
      </c>
      <c r="F64">
        <v>7</v>
      </c>
    </row>
    <row r="65" spans="3:6" x14ac:dyDescent="0.25">
      <c r="C65">
        <v>34.799999999999997</v>
      </c>
      <c r="D65">
        <v>7.439805743147003E-3</v>
      </c>
      <c r="E65">
        <v>62.5</v>
      </c>
      <c r="F65">
        <v>0</v>
      </c>
    </row>
    <row r="66" spans="3:6" x14ac:dyDescent="0.25">
      <c r="C66">
        <v>34.875</v>
      </c>
      <c r="D66">
        <v>7.8114822823057975E-3</v>
      </c>
      <c r="E66" t="s">
        <v>101</v>
      </c>
      <c r="F66" t="s">
        <v>101</v>
      </c>
    </row>
    <row r="67" spans="3:6" x14ac:dyDescent="0.25">
      <c r="C67">
        <v>34.950000000000003</v>
      </c>
      <c r="D67">
        <v>8.0192486961986349E-3</v>
      </c>
      <c r="E67">
        <v>65</v>
      </c>
      <c r="F67">
        <v>0</v>
      </c>
    </row>
    <row r="68" spans="3:6" x14ac:dyDescent="0.25">
      <c r="C68">
        <v>35.024999999999999</v>
      </c>
      <c r="D68">
        <v>8.049377334699577E-3</v>
      </c>
      <c r="E68">
        <v>67.5</v>
      </c>
      <c r="F68">
        <v>0</v>
      </c>
    </row>
    <row r="69" spans="3:6" x14ac:dyDescent="0.25">
      <c r="C69">
        <v>35.1</v>
      </c>
      <c r="D69">
        <v>7.8998576372715599E-3</v>
      </c>
      <c r="E69">
        <v>67.5</v>
      </c>
      <c r="F69">
        <v>3</v>
      </c>
    </row>
    <row r="70" spans="3:6" x14ac:dyDescent="0.25">
      <c r="C70">
        <v>35.174999999999997</v>
      </c>
      <c r="D70">
        <v>7.5806180912569828E-3</v>
      </c>
      <c r="E70">
        <v>65</v>
      </c>
      <c r="F70">
        <v>3</v>
      </c>
    </row>
    <row r="71" spans="3:6" x14ac:dyDescent="0.25">
      <c r="C71">
        <v>35.25</v>
      </c>
      <c r="D71">
        <v>7.1124355557759854E-3</v>
      </c>
      <c r="E71">
        <v>65</v>
      </c>
      <c r="F71">
        <v>0</v>
      </c>
    </row>
    <row r="72" spans="3:6" x14ac:dyDescent="0.25">
      <c r="C72">
        <v>35.325000000000003</v>
      </c>
      <c r="D72">
        <v>6.5246984573769443E-3</v>
      </c>
      <c r="E72" t="s">
        <v>101</v>
      </c>
      <c r="F72" t="s">
        <v>101</v>
      </c>
    </row>
    <row r="73" spans="3:6" x14ac:dyDescent="0.25">
      <c r="C73">
        <v>35.4</v>
      </c>
      <c r="D73">
        <v>5.8523584784824136E-3</v>
      </c>
      <c r="E73">
        <v>75</v>
      </c>
      <c r="F73">
        <v>0</v>
      </c>
    </row>
    <row r="74" spans="3:6" x14ac:dyDescent="0.25">
      <c r="C74">
        <v>35.475000000000001</v>
      </c>
      <c r="D74">
        <v>5.1325095916306719E-3</v>
      </c>
      <c r="E74">
        <v>77.5</v>
      </c>
      <c r="F74">
        <v>0</v>
      </c>
    </row>
    <row r="75" spans="3:6" x14ac:dyDescent="0.25">
      <c r="C75">
        <v>35.549999999999997</v>
      </c>
      <c r="D75">
        <v>4.4010569972056865E-3</v>
      </c>
      <c r="E75">
        <v>77.5</v>
      </c>
      <c r="F75">
        <v>1</v>
      </c>
    </row>
    <row r="76" spans="3:6" x14ac:dyDescent="0.25">
      <c r="C76">
        <v>35.625</v>
      </c>
      <c r="D76">
        <v>3.6898829574903034E-3</v>
      </c>
      <c r="E76">
        <v>75</v>
      </c>
      <c r="F76">
        <v>1</v>
      </c>
    </row>
    <row r="77" spans="3:6" x14ac:dyDescent="0.25">
      <c r="C77">
        <v>35.700000000000003</v>
      </c>
      <c r="D77">
        <v>3.0247992895274145E-3</v>
      </c>
      <c r="E77">
        <v>75</v>
      </c>
      <c r="F77">
        <v>0</v>
      </c>
    </row>
    <row r="78" spans="3:6" x14ac:dyDescent="0.25">
      <c r="C78">
        <v>35.774999999999999</v>
      </c>
      <c r="D78">
        <v>2.4244258627087911E-3</v>
      </c>
      <c r="E78" t="s">
        <v>101</v>
      </c>
      <c r="F78" t="s">
        <v>101</v>
      </c>
    </row>
    <row r="79" spans="3:6" x14ac:dyDescent="0.25">
      <c r="C79">
        <v>35.85</v>
      </c>
      <c r="D79">
        <v>1.8999826199048596E-3</v>
      </c>
      <c r="E79">
        <v>77.5</v>
      </c>
      <c r="F79">
        <v>0</v>
      </c>
    </row>
    <row r="80" spans="3:6" x14ac:dyDescent="0.25">
      <c r="C80">
        <v>35.924999999999997</v>
      </c>
      <c r="D80">
        <v>1.4558570117147514E-3</v>
      </c>
      <c r="E80">
        <v>80</v>
      </c>
      <c r="F80">
        <v>0</v>
      </c>
    </row>
    <row r="81" spans="3:6" x14ac:dyDescent="0.25">
      <c r="C81">
        <v>36</v>
      </c>
      <c r="D81">
        <v>1.0907273188427167E-3</v>
      </c>
      <c r="E81">
        <v>80</v>
      </c>
      <c r="F81">
        <v>1</v>
      </c>
    </row>
    <row r="82" spans="3:6" x14ac:dyDescent="0.25">
      <c r="C82">
        <v>36.075000000000003</v>
      </c>
      <c r="D82">
        <v>7.9899126851811484E-4</v>
      </c>
      <c r="E82">
        <v>77.5</v>
      </c>
      <c r="F82">
        <v>1</v>
      </c>
    </row>
    <row r="83" spans="3:6" x14ac:dyDescent="0.25">
      <c r="C83">
        <v>36.15</v>
      </c>
      <c r="D83">
        <v>5.7226376784913176E-4</v>
      </c>
      <c r="E83">
        <v>77.5</v>
      </c>
      <c r="F83">
        <v>0</v>
      </c>
    </row>
    <row r="84" spans="3:6" x14ac:dyDescent="0.25">
      <c r="C84">
        <v>36.225000000000001</v>
      </c>
      <c r="D84">
        <v>4.0075489968141939E-4</v>
      </c>
      <c r="E84" t="s">
        <v>101</v>
      </c>
      <c r="F84" t="s">
        <v>101</v>
      </c>
    </row>
    <row r="85" spans="3:6" x14ac:dyDescent="0.25">
      <c r="C85">
        <v>36.299999999999997</v>
      </c>
      <c r="D85">
        <v>2.7440360065720236E-4</v>
      </c>
      <c r="E85">
        <v>80</v>
      </c>
      <c r="F85">
        <v>0</v>
      </c>
    </row>
    <row r="86" spans="3:6" x14ac:dyDescent="0.25">
      <c r="C86">
        <v>36.375</v>
      </c>
      <c r="D86">
        <v>1.8370845507398572E-4</v>
      </c>
      <c r="E86">
        <v>82.5</v>
      </c>
      <c r="F86">
        <v>0</v>
      </c>
    </row>
    <row r="87" spans="3:6" x14ac:dyDescent="0.25">
      <c r="C87">
        <v>36.450000000000003</v>
      </c>
      <c r="D87">
        <v>1.2025325986636031E-4</v>
      </c>
      <c r="E87">
        <v>82.5</v>
      </c>
      <c r="F87">
        <v>5</v>
      </c>
    </row>
    <row r="88" spans="3:6" x14ac:dyDescent="0.25">
      <c r="C88">
        <v>36.524999999999999</v>
      </c>
      <c r="D88">
        <v>7.6964941863137291E-5</v>
      </c>
      <c r="E88">
        <v>80</v>
      </c>
      <c r="F88">
        <v>5</v>
      </c>
    </row>
    <row r="89" spans="3:6" x14ac:dyDescent="0.25">
      <c r="C89">
        <v>36.6</v>
      </c>
      <c r="D89">
        <v>4.8163429918097446E-5</v>
      </c>
      <c r="E89">
        <v>80</v>
      </c>
      <c r="F89">
        <v>0</v>
      </c>
    </row>
    <row r="90" spans="3:6" x14ac:dyDescent="0.25">
      <c r="C90">
        <v>36.674999999999997</v>
      </c>
      <c r="D90">
        <v>2.9469328708883668E-5</v>
      </c>
      <c r="E90" t="s">
        <v>101</v>
      </c>
      <c r="F90" t="s">
        <v>101</v>
      </c>
    </row>
    <row r="91" spans="3:6" x14ac:dyDescent="0.25">
      <c r="C91">
        <v>36.75</v>
      </c>
      <c r="D91">
        <v>1.7629965115278924E-5</v>
      </c>
      <c r="E91">
        <v>82.5</v>
      </c>
      <c r="F91">
        <v>0</v>
      </c>
    </row>
    <row r="92" spans="3:6" x14ac:dyDescent="0.25">
      <c r="C92">
        <v>36.825000000000003</v>
      </c>
      <c r="D92">
        <v>1.0312430556203091E-5</v>
      </c>
      <c r="E92">
        <v>85</v>
      </c>
      <c r="F92">
        <v>0</v>
      </c>
    </row>
    <row r="93" spans="3:6" x14ac:dyDescent="0.25">
      <c r="C93">
        <v>36.9</v>
      </c>
      <c r="D93">
        <v>5.9083470388795569E-6</v>
      </c>
      <c r="E93">
        <v>85</v>
      </c>
      <c r="F93">
        <v>3</v>
      </c>
    </row>
    <row r="94" spans="3:6" x14ac:dyDescent="0.25">
      <c r="C94">
        <v>36.975000000000001</v>
      </c>
      <c r="D94">
        <v>3.3255252307392133E-6</v>
      </c>
      <c r="E94">
        <v>82.5</v>
      </c>
      <c r="F94">
        <v>3</v>
      </c>
    </row>
    <row r="95" spans="3:6" x14ac:dyDescent="0.25">
      <c r="C95">
        <v>37.049999999999997</v>
      </c>
      <c r="D95">
        <v>1.8728615523851065E-6</v>
      </c>
      <c r="E95">
        <v>82.5</v>
      </c>
      <c r="F95">
        <v>0</v>
      </c>
    </row>
    <row r="96" spans="3:6" x14ac:dyDescent="0.25">
      <c r="C96">
        <v>37.125</v>
      </c>
      <c r="D96">
        <v>1.1345877544298548E-6</v>
      </c>
      <c r="E96" t="s">
        <v>101</v>
      </c>
      <c r="F96" t="s">
        <v>101</v>
      </c>
    </row>
    <row r="97" spans="3:6" x14ac:dyDescent="0.25">
      <c r="C97">
        <v>37.200000000000003</v>
      </c>
      <c r="D97">
        <v>9.0751873606128335E-7</v>
      </c>
      <c r="E97">
        <v>85</v>
      </c>
      <c r="F97">
        <v>0</v>
      </c>
    </row>
    <row r="98" spans="3:6" x14ac:dyDescent="0.25">
      <c r="C98">
        <v>37.274999999999999</v>
      </c>
      <c r="D98">
        <v>1.1796377546495396E-6</v>
      </c>
      <c r="E98">
        <v>87.5</v>
      </c>
      <c r="F98">
        <v>0</v>
      </c>
    </row>
    <row r="99" spans="3:6" x14ac:dyDescent="0.25">
      <c r="C99">
        <v>37.35</v>
      </c>
      <c r="D99">
        <v>2.162534480645305E-6</v>
      </c>
      <c r="E99">
        <v>87.5</v>
      </c>
      <c r="F99">
        <v>17</v>
      </c>
    </row>
    <row r="100" spans="3:6" x14ac:dyDescent="0.25">
      <c r="C100">
        <v>37.424999999999997</v>
      </c>
      <c r="D100">
        <v>4.3938375487862791E-6</v>
      </c>
      <c r="E100">
        <v>85</v>
      </c>
      <c r="F100">
        <v>17</v>
      </c>
    </row>
    <row r="101" spans="3:6" x14ac:dyDescent="0.25">
      <c r="C101">
        <v>37.5</v>
      </c>
      <c r="D101">
        <v>8.9339720294238083E-6</v>
      </c>
      <c r="E101">
        <v>85</v>
      </c>
      <c r="F101">
        <v>0</v>
      </c>
    </row>
    <row r="102" spans="3:6" x14ac:dyDescent="0.25">
      <c r="C102">
        <v>37.575000000000003</v>
      </c>
      <c r="D102">
        <v>1.7687070988936838E-5</v>
      </c>
      <c r="E102" t="s">
        <v>101</v>
      </c>
      <c r="F102" t="s">
        <v>101</v>
      </c>
    </row>
    <row r="103" spans="3:6" x14ac:dyDescent="0.25">
      <c r="C103">
        <v>37.65</v>
      </c>
      <c r="D103">
        <v>3.3866660656421975E-5</v>
      </c>
      <c r="E103">
        <v>87.5</v>
      </c>
      <c r="F103">
        <v>0</v>
      </c>
    </row>
    <row r="104" spans="3:6" x14ac:dyDescent="0.25">
      <c r="C104">
        <v>37.725000000000001</v>
      </c>
      <c r="D104">
        <v>6.265637575544811E-5</v>
      </c>
      <c r="E104">
        <v>90</v>
      </c>
      <c r="F104">
        <v>0</v>
      </c>
    </row>
    <row r="105" spans="3:6" x14ac:dyDescent="0.25">
      <c r="C105">
        <v>37.799999999999997</v>
      </c>
      <c r="D105">
        <v>1.1191543808281411E-4</v>
      </c>
      <c r="E105">
        <v>90</v>
      </c>
      <c r="F105">
        <v>12</v>
      </c>
    </row>
    <row r="106" spans="3:6" x14ac:dyDescent="0.25">
      <c r="C106">
        <v>37.875</v>
      </c>
      <c r="D106">
        <v>1.9299522429406827E-4</v>
      </c>
      <c r="E106">
        <v>87.5</v>
      </c>
      <c r="F106">
        <v>12</v>
      </c>
    </row>
    <row r="107" spans="3:6" x14ac:dyDescent="0.25">
      <c r="C107">
        <v>37.950000000000003</v>
      </c>
      <c r="D107">
        <v>3.2131792996773813E-4</v>
      </c>
      <c r="E107">
        <v>87.5</v>
      </c>
      <c r="F107">
        <v>0</v>
      </c>
    </row>
    <row r="108" spans="3:6" x14ac:dyDescent="0.25">
      <c r="C108">
        <v>38.024999999999999</v>
      </c>
      <c r="D108">
        <v>5.1649372973082799E-4</v>
      </c>
      <c r="E108" t="s">
        <v>101</v>
      </c>
      <c r="F108" t="s">
        <v>101</v>
      </c>
    </row>
    <row r="109" spans="3:6" x14ac:dyDescent="0.25">
      <c r="C109">
        <v>38.1</v>
      </c>
      <c r="D109">
        <v>8.0152218246000071E-4</v>
      </c>
      <c r="E109">
        <v>90</v>
      </c>
      <c r="F109">
        <v>0</v>
      </c>
    </row>
    <row r="110" spans="3:6" x14ac:dyDescent="0.25">
      <c r="C110">
        <v>38.174999999999997</v>
      </c>
      <c r="D110">
        <v>1.200876519652385E-3</v>
      </c>
      <c r="E110">
        <v>92.5</v>
      </c>
      <c r="F110">
        <v>0</v>
      </c>
    </row>
    <row r="111" spans="3:6" x14ac:dyDescent="0.25">
      <c r="C111">
        <v>38.25</v>
      </c>
      <c r="D111">
        <v>1.7370540994304758E-3</v>
      </c>
      <c r="E111">
        <v>92.5</v>
      </c>
      <c r="F111">
        <v>10</v>
      </c>
    </row>
    <row r="112" spans="3:6" x14ac:dyDescent="0.25">
      <c r="C112">
        <v>38.325000000000003</v>
      </c>
      <c r="D112">
        <v>2.4258304160848895E-3</v>
      </c>
      <c r="E112">
        <v>90</v>
      </c>
      <c r="F112">
        <v>10</v>
      </c>
    </row>
    <row r="113" spans="3:6" x14ac:dyDescent="0.25">
      <c r="C113">
        <v>38.4</v>
      </c>
      <c r="D113">
        <v>3.2706914915514806E-3</v>
      </c>
      <c r="E113">
        <v>90</v>
      </c>
      <c r="F113">
        <v>0</v>
      </c>
    </row>
    <row r="114" spans="3:6" x14ac:dyDescent="0.25">
      <c r="C114">
        <v>38.475000000000001</v>
      </c>
      <c r="D114">
        <v>4.2574617055833467E-3</v>
      </c>
      <c r="E114" t="s">
        <v>101</v>
      </c>
      <c r="F114" t="s">
        <v>101</v>
      </c>
    </row>
    <row r="115" spans="3:6" x14ac:dyDescent="0.25">
      <c r="C115">
        <v>38.549999999999997</v>
      </c>
      <c r="D115">
        <v>5.350494692166469E-3</v>
      </c>
      <c r="E115">
        <v>92.5</v>
      </c>
      <c r="F115">
        <v>0</v>
      </c>
    </row>
    <row r="116" spans="3:6" x14ac:dyDescent="0.25">
      <c r="C116">
        <v>38.625</v>
      </c>
      <c r="D116">
        <v>6.4918601270038366E-3</v>
      </c>
      <c r="E116">
        <v>95</v>
      </c>
      <c r="F116">
        <v>0</v>
      </c>
    </row>
    <row r="117" spans="3:6" x14ac:dyDescent="0.25">
      <c r="C117">
        <v>38.700000000000003</v>
      </c>
      <c r="D117">
        <v>7.6046009708940505E-3</v>
      </c>
      <c r="E117">
        <v>95</v>
      </c>
      <c r="F117">
        <v>3</v>
      </c>
    </row>
    <row r="118" spans="3:6" x14ac:dyDescent="0.25">
      <c r="C118">
        <v>38.774999999999999</v>
      </c>
      <c r="D118">
        <v>8.6003440242959014E-3</v>
      </c>
      <c r="E118">
        <v>92.5</v>
      </c>
      <c r="F118">
        <v>3</v>
      </c>
    </row>
    <row r="119" spans="3:6" x14ac:dyDescent="0.25">
      <c r="C119">
        <v>38.85</v>
      </c>
      <c r="D119">
        <v>9.3904720705779102E-3</v>
      </c>
      <c r="E119">
        <v>92.5</v>
      </c>
      <c r="F119">
        <v>0</v>
      </c>
    </row>
    <row r="120" spans="3:6" x14ac:dyDescent="0.25">
      <c r="C120">
        <v>38.924999999999997</v>
      </c>
      <c r="D120">
        <v>9.8990145437461569E-3</v>
      </c>
      <c r="E120" t="s">
        <v>101</v>
      </c>
      <c r="F120" t="s">
        <v>101</v>
      </c>
    </row>
    <row r="121" spans="3:6" x14ac:dyDescent="0.25">
      <c r="C121">
        <v>39</v>
      </c>
      <c r="D121">
        <v>1.0074627329744743E-2</v>
      </c>
      <c r="E121">
        <v>95</v>
      </c>
      <c r="F121">
        <v>0</v>
      </c>
    </row>
    <row r="122" spans="3:6" x14ac:dyDescent="0.25">
      <c r="C122">
        <v>39.075000000000003</v>
      </c>
      <c r="D122">
        <v>9.8991843888624163E-3</v>
      </c>
      <c r="E122">
        <v>97.5</v>
      </c>
      <c r="F122">
        <v>0</v>
      </c>
    </row>
    <row r="123" spans="3:6" x14ac:dyDescent="0.25">
      <c r="C123">
        <v>39.15</v>
      </c>
      <c r="D123">
        <v>9.3908362593532468E-3</v>
      </c>
      <c r="E123">
        <v>97.5</v>
      </c>
      <c r="F123">
        <v>1</v>
      </c>
    </row>
    <row r="124" spans="3:6" x14ac:dyDescent="0.25">
      <c r="C124">
        <v>39.225000000000001</v>
      </c>
      <c r="D124">
        <v>8.6009307016071852E-3</v>
      </c>
      <c r="E124">
        <v>95</v>
      </c>
      <c r="F124">
        <v>1</v>
      </c>
    </row>
    <row r="125" spans="3:6" x14ac:dyDescent="0.25">
      <c r="C125">
        <v>39.299999999999997</v>
      </c>
      <c r="D125">
        <v>7.6054785025034223E-3</v>
      </c>
      <c r="E125">
        <v>95</v>
      </c>
      <c r="F125">
        <v>0</v>
      </c>
    </row>
    <row r="126" spans="3:6" x14ac:dyDescent="0.25">
      <c r="C126">
        <v>39.375</v>
      </c>
      <c r="D126">
        <v>6.4931371031347364E-3</v>
      </c>
      <c r="E126" t="s">
        <v>101</v>
      </c>
      <c r="F126" t="s">
        <v>101</v>
      </c>
    </row>
    <row r="127" spans="3:6" x14ac:dyDescent="0.25">
      <c r="C127">
        <v>39.450000000000003</v>
      </c>
      <c r="D127">
        <v>5.3523403940075555E-3</v>
      </c>
      <c r="E127">
        <v>102.5</v>
      </c>
      <c r="F127">
        <v>0</v>
      </c>
    </row>
    <row r="128" spans="3:6" x14ac:dyDescent="0.25">
      <c r="C128">
        <v>39.524999999999999</v>
      </c>
      <c r="D128">
        <v>4.2601496513444363E-3</v>
      </c>
      <c r="E128">
        <v>105</v>
      </c>
      <c r="F128">
        <v>0</v>
      </c>
    </row>
    <row r="129" spans="3:6" x14ac:dyDescent="0.25">
      <c r="C129">
        <v>39.6</v>
      </c>
      <c r="D129">
        <v>3.2746109749346021E-3</v>
      </c>
      <c r="E129">
        <v>105</v>
      </c>
      <c r="F129">
        <v>1</v>
      </c>
    </row>
    <row r="130" spans="3:6" x14ac:dyDescent="0.25">
      <c r="C130">
        <v>39.674999999999997</v>
      </c>
      <c r="D130">
        <v>2.4315832386629988E-3</v>
      </c>
      <c r="E130">
        <v>102.5</v>
      </c>
      <c r="F130">
        <v>1</v>
      </c>
    </row>
    <row r="131" spans="3:6" x14ac:dyDescent="0.25">
      <c r="C131">
        <v>39.75</v>
      </c>
      <c r="D131">
        <v>1.7455379211210166E-3</v>
      </c>
      <c r="E131">
        <v>102.5</v>
      </c>
      <c r="F131">
        <v>0</v>
      </c>
    </row>
    <row r="132" spans="3:6" x14ac:dyDescent="0.25">
      <c r="C132">
        <v>39.825000000000003</v>
      </c>
      <c r="D132">
        <v>1.2134130739846942E-3</v>
      </c>
      <c r="E132" t="s">
        <v>101</v>
      </c>
      <c r="F132" t="s">
        <v>101</v>
      </c>
    </row>
    <row r="133" spans="3:6" x14ac:dyDescent="0.25">
      <c r="C133">
        <v>39.9</v>
      </c>
      <c r="D133">
        <v>8.2003004080887822E-4</v>
      </c>
      <c r="E133">
        <v>105</v>
      </c>
      <c r="F133">
        <v>0</v>
      </c>
    </row>
    <row r="134" spans="3:6" x14ac:dyDescent="0.25">
      <c r="C134">
        <v>39.975000000000001</v>
      </c>
      <c r="D134">
        <v>5.437151639721069E-4</v>
      </c>
      <c r="E134">
        <v>107.5</v>
      </c>
      <c r="F134">
        <v>0</v>
      </c>
    </row>
    <row r="135" spans="3:6" x14ac:dyDescent="0.25">
      <c r="C135">
        <v>40.049999999999997</v>
      </c>
      <c r="D135">
        <v>3.6111763157682566E-4</v>
      </c>
      <c r="E135">
        <v>107.5</v>
      </c>
      <c r="F135">
        <v>2</v>
      </c>
    </row>
    <row r="136" spans="3:6" x14ac:dyDescent="0.25">
      <c r="C136">
        <v>40.125</v>
      </c>
      <c r="D136">
        <v>2.5069033159210254E-4</v>
      </c>
      <c r="E136">
        <v>105</v>
      </c>
      <c r="F136">
        <v>2</v>
      </c>
    </row>
    <row r="137" spans="3:6" x14ac:dyDescent="0.25">
      <c r="C137">
        <v>40.200000000000003</v>
      </c>
      <c r="D137">
        <v>1.9473744243132652E-4</v>
      </c>
      <c r="E137">
        <v>105</v>
      </c>
      <c r="F137">
        <v>0</v>
      </c>
    </row>
    <row r="138" spans="3:6" x14ac:dyDescent="0.25">
      <c r="C138">
        <v>40.274999999999999</v>
      </c>
      <c r="D138">
        <v>1.8023564878044058E-4</v>
      </c>
      <c r="E138" t="s">
        <v>101</v>
      </c>
      <c r="F138" t="s">
        <v>101</v>
      </c>
    </row>
    <row r="139" spans="3:6" x14ac:dyDescent="0.25">
      <c r="C139">
        <v>40.35</v>
      </c>
      <c r="D139">
        <v>1.9877948878620341E-4</v>
      </c>
      <c r="E139">
        <v>107.5</v>
      </c>
      <c r="F139">
        <v>0</v>
      </c>
    </row>
    <row r="140" spans="3:6" x14ac:dyDescent="0.25">
      <c r="C140">
        <v>40.424999999999997</v>
      </c>
      <c r="D140">
        <v>2.4601159191770634E-4</v>
      </c>
      <c r="E140">
        <v>110</v>
      </c>
      <c r="F140">
        <v>0</v>
      </c>
    </row>
    <row r="141" spans="3:6" x14ac:dyDescent="0.25">
      <c r="C141">
        <v>40.5</v>
      </c>
      <c r="D141">
        <v>3.2082655248155781E-4</v>
      </c>
      <c r="E141">
        <v>110</v>
      </c>
      <c r="F141">
        <v>2</v>
      </c>
    </row>
    <row r="142" spans="3:6" x14ac:dyDescent="0.25">
      <c r="C142">
        <v>40.575000000000003</v>
      </c>
      <c r="D142">
        <v>4.2453463586187038E-4</v>
      </c>
      <c r="E142">
        <v>107.5</v>
      </c>
      <c r="F142">
        <v>2</v>
      </c>
    </row>
    <row r="143" spans="3:6" x14ac:dyDescent="0.25">
      <c r="C143">
        <v>40.65</v>
      </c>
      <c r="D143">
        <v>5.600762447475296E-4</v>
      </c>
      <c r="E143">
        <v>107.5</v>
      </c>
      <c r="F143">
        <v>0</v>
      </c>
    </row>
    <row r="144" spans="3:6" x14ac:dyDescent="0.25">
      <c r="C144">
        <v>40.725000000000001</v>
      </c>
      <c r="D144">
        <v>7.3130978140210868E-4</v>
      </c>
      <c r="E144" t="s">
        <v>101</v>
      </c>
      <c r="F144" t="s">
        <v>101</v>
      </c>
    </row>
    <row r="145" spans="3:6" x14ac:dyDescent="0.25">
      <c r="C145">
        <v>40.799999999999997</v>
      </c>
      <c r="D145">
        <v>9.4235876449746871E-4</v>
      </c>
      <c r="E145">
        <v>110</v>
      </c>
      <c r="F145">
        <v>0</v>
      </c>
    </row>
    <row r="146" spans="3:6" x14ac:dyDescent="0.25">
      <c r="C146">
        <v>40.875</v>
      </c>
      <c r="D146">
        <v>1.1969940160678225E-3</v>
      </c>
      <c r="E146">
        <v>112.5</v>
      </c>
      <c r="F146">
        <v>0</v>
      </c>
    </row>
    <row r="147" spans="3:6" x14ac:dyDescent="0.25">
      <c r="C147">
        <v>40.950000000000003</v>
      </c>
      <c r="D147">
        <v>1.4980348624959925E-3</v>
      </c>
      <c r="E147">
        <v>112.5</v>
      </c>
      <c r="F147">
        <v>1</v>
      </c>
    </row>
    <row r="148" spans="3:6" x14ac:dyDescent="0.25">
      <c r="C148">
        <v>41.024999999999999</v>
      </c>
      <c r="D148">
        <v>1.84677092036033E-3</v>
      </c>
      <c r="E148">
        <v>110</v>
      </c>
      <c r="F148">
        <v>1</v>
      </c>
    </row>
    <row r="149" spans="3:6" x14ac:dyDescent="0.25">
      <c r="C149">
        <v>41.1</v>
      </c>
      <c r="D149">
        <v>2.2424260779363584E-3</v>
      </c>
      <c r="E149">
        <v>110</v>
      </c>
      <c r="F149">
        <v>0</v>
      </c>
    </row>
    <row r="150" spans="3:6" x14ac:dyDescent="0.25">
      <c r="C150">
        <v>41.174999999999997</v>
      </c>
      <c r="D150">
        <v>2.6816997472119551E-3</v>
      </c>
      <c r="E150" t="s">
        <v>101</v>
      </c>
      <c r="F150" t="s">
        <v>101</v>
      </c>
    </row>
    <row r="151" spans="3:6" x14ac:dyDescent="0.25">
      <c r="C151">
        <v>41.25</v>
      </c>
      <c r="D151">
        <v>3.1584607642043973E-3</v>
      </c>
      <c r="E151">
        <v>112.5</v>
      </c>
      <c r="F151">
        <v>0</v>
      </c>
    </row>
    <row r="152" spans="3:6" x14ac:dyDescent="0.25">
      <c r="C152">
        <v>41.325000000000003</v>
      </c>
      <c r="D152">
        <v>3.6635751240191874E-3</v>
      </c>
      <c r="E152">
        <v>115</v>
      </c>
      <c r="F152">
        <v>0</v>
      </c>
    </row>
    <row r="153" spans="3:6" x14ac:dyDescent="0.25">
      <c r="C153">
        <v>41.4</v>
      </c>
      <c r="D153">
        <v>4.1850218015086335E-3</v>
      </c>
      <c r="E153">
        <v>115</v>
      </c>
      <c r="F153">
        <v>1</v>
      </c>
    </row>
    <row r="154" spans="3:6" x14ac:dyDescent="0.25">
      <c r="C154">
        <v>41.475000000000001</v>
      </c>
      <c r="D154">
        <v>4.7082309754169233E-3</v>
      </c>
      <c r="E154">
        <v>112.5</v>
      </c>
      <c r="F154">
        <v>1</v>
      </c>
    </row>
    <row r="155" spans="3:6" x14ac:dyDescent="0.25">
      <c r="C155">
        <v>41.55</v>
      </c>
      <c r="D155">
        <v>5.2166964600947547E-3</v>
      </c>
      <c r="E155">
        <v>112.5</v>
      </c>
      <c r="F155">
        <v>0</v>
      </c>
    </row>
    <row r="156" spans="3:6" x14ac:dyDescent="0.25">
      <c r="C156">
        <v>41.625</v>
      </c>
      <c r="D156">
        <v>5.6928287145544551E-3</v>
      </c>
      <c r="E156" t="s">
        <v>101</v>
      </c>
      <c r="F156" t="s">
        <v>101</v>
      </c>
    </row>
    <row r="157" spans="3:6" x14ac:dyDescent="0.25">
      <c r="C157">
        <v>41.7</v>
      </c>
      <c r="D157">
        <v>6.1189946738309259E-3</v>
      </c>
      <c r="E157">
        <v>140</v>
      </c>
      <c r="F157">
        <v>0</v>
      </c>
    </row>
    <row r="158" spans="3:6" x14ac:dyDescent="0.25">
      <c r="C158">
        <v>41.774999999999999</v>
      </c>
      <c r="D158">
        <v>6.478663308186975E-3</v>
      </c>
      <c r="E158">
        <v>142.5</v>
      </c>
      <c r="F158">
        <v>0</v>
      </c>
    </row>
    <row r="159" spans="3:6" x14ac:dyDescent="0.25">
      <c r="C159">
        <v>41.85</v>
      </c>
      <c r="D159">
        <v>6.7575560153067399E-3</v>
      </c>
      <c r="E159">
        <v>142.5</v>
      </c>
      <c r="F159">
        <v>1</v>
      </c>
    </row>
    <row r="160" spans="3:6" x14ac:dyDescent="0.25">
      <c r="C160">
        <v>41.924999999999997</v>
      </c>
      <c r="D160">
        <v>6.9446922680675973E-3</v>
      </c>
      <c r="E160">
        <v>140</v>
      </c>
      <c r="F160">
        <v>1</v>
      </c>
    </row>
    <row r="161" spans="3:6" x14ac:dyDescent="0.25">
      <c r="C161">
        <v>42</v>
      </c>
      <c r="D161">
        <v>7.0332255070191954E-3</v>
      </c>
      <c r="E161">
        <v>140</v>
      </c>
      <c r="F161">
        <v>0</v>
      </c>
    </row>
    <row r="162" spans="3:6" x14ac:dyDescent="0.25">
      <c r="C162">
        <v>42.075000000000003</v>
      </c>
      <c r="D162">
        <v>7.0209822804997764E-3</v>
      </c>
      <c r="E162" t="s">
        <v>101</v>
      </c>
      <c r="F162" t="s">
        <v>101</v>
      </c>
    </row>
    <row r="163" spans="3:6" x14ac:dyDescent="0.25">
      <c r="C163">
        <v>42.15</v>
      </c>
      <c r="D163">
        <v>6.9106472045380885E-3</v>
      </c>
      <c r="E163">
        <v>160</v>
      </c>
      <c r="F163">
        <v>0</v>
      </c>
    </row>
    <row r="164" spans="3:6" x14ac:dyDescent="0.25">
      <c r="C164">
        <v>42.225000000000001</v>
      </c>
      <c r="D164">
        <v>6.7095736816510272E-3</v>
      </c>
      <c r="E164">
        <v>162.5</v>
      </c>
      <c r="F164">
        <v>0</v>
      </c>
    </row>
    <row r="165" spans="3:6" x14ac:dyDescent="0.25">
      <c r="C165">
        <v>42.3</v>
      </c>
      <c r="D165">
        <v>6.4292404372052791E-3</v>
      </c>
      <c r="E165">
        <v>162.5</v>
      </c>
      <c r="F165">
        <v>1</v>
      </c>
    </row>
    <row r="166" spans="3:6" x14ac:dyDescent="0.25">
      <c r="C166">
        <v>42.375</v>
      </c>
      <c r="D166">
        <v>6.0844112998168429E-3</v>
      </c>
      <c r="E166">
        <v>160</v>
      </c>
      <c r="F166">
        <v>1</v>
      </c>
    </row>
    <row r="167" spans="3:6" x14ac:dyDescent="0.25">
      <c r="C167">
        <v>42.45</v>
      </c>
      <c r="D167">
        <v>5.6920852231484957E-3</v>
      </c>
      <c r="E167">
        <v>160</v>
      </c>
      <c r="F167">
        <v>0</v>
      </c>
    </row>
    <row r="168" spans="3:6" x14ac:dyDescent="0.25">
      <c r="C168">
        <v>42.524999999999999</v>
      </c>
      <c r="D168">
        <v>5.27034156272341E-3</v>
      </c>
      <c r="E168" t="s">
        <v>101</v>
      </c>
      <c r="F168" t="s">
        <v>101</v>
      </c>
    </row>
    <row r="169" spans="3:6" x14ac:dyDescent="0.25">
      <c r="C169">
        <v>42.6</v>
      </c>
      <c r="D169">
        <v>4.8371901911004531E-3</v>
      </c>
      <c r="E169">
        <v>162.5</v>
      </c>
      <c r="F169">
        <v>0</v>
      </c>
    </row>
    <row r="170" spans="3:6" x14ac:dyDescent="0.25">
      <c r="C170">
        <v>42.674999999999997</v>
      </c>
      <c r="D170">
        <v>4.4095273560535936E-3</v>
      </c>
      <c r="E170">
        <v>165</v>
      </c>
      <c r="F170">
        <v>0</v>
      </c>
    </row>
    <row r="171" spans="3:6" x14ac:dyDescent="0.25">
      <c r="C171">
        <v>42.75</v>
      </c>
      <c r="D171">
        <v>4.0022783904267436E-3</v>
      </c>
      <c r="E171">
        <v>165</v>
      </c>
      <c r="F171">
        <v>1</v>
      </c>
    </row>
    <row r="172" spans="3:6" x14ac:dyDescent="0.25">
      <c r="C172">
        <v>42.825000000000003</v>
      </c>
      <c r="D172">
        <v>3.6277810478014608E-3</v>
      </c>
      <c r="E172">
        <v>162.5</v>
      </c>
      <c r="F172">
        <v>1</v>
      </c>
    </row>
    <row r="173" spans="3:6" x14ac:dyDescent="0.25">
      <c r="C173">
        <v>42.9</v>
      </c>
      <c r="D173">
        <v>3.2954326931179238E-3</v>
      </c>
      <c r="E173">
        <v>162.5</v>
      </c>
      <c r="F173">
        <v>0</v>
      </c>
    </row>
    <row r="174" spans="3:6" x14ac:dyDescent="0.25">
      <c r="C174">
        <v>42.975000000000001</v>
      </c>
      <c r="D174">
        <v>3.0115951382798964E-3</v>
      </c>
      <c r="E174" t="s">
        <v>101</v>
      </c>
      <c r="F174" t="s">
        <v>101</v>
      </c>
    </row>
    <row r="175" spans="3:6" x14ac:dyDescent="0.25">
      <c r="C175">
        <v>43.05</v>
      </c>
      <c r="D175">
        <v>2.7797262079075715E-3</v>
      </c>
    </row>
    <row r="176" spans="3:6" x14ac:dyDescent="0.25">
      <c r="C176">
        <v>43.125</v>
      </c>
      <c r="D176">
        <v>2.60068961390432E-3</v>
      </c>
    </row>
    <row r="177" spans="3:4" x14ac:dyDescent="0.25">
      <c r="C177">
        <v>43.2</v>
      </c>
      <c r="D177">
        <v>2.4731854944139444E-3</v>
      </c>
    </row>
    <row r="178" spans="3:4" x14ac:dyDescent="0.25">
      <c r="C178">
        <v>43.274999999999999</v>
      </c>
      <c r="D178">
        <v>2.3942427873968994E-3</v>
      </c>
    </row>
    <row r="179" spans="3:4" x14ac:dyDescent="0.25">
      <c r="C179">
        <v>43.35</v>
      </c>
      <c r="D179">
        <v>2.3597201470647962E-3</v>
      </c>
    </row>
    <row r="180" spans="3:4" x14ac:dyDescent="0.25">
      <c r="C180">
        <v>43.424999999999997</v>
      </c>
      <c r="D180">
        <v>2.3647848660896201E-3</v>
      </c>
    </row>
    <row r="181" spans="3:4" x14ac:dyDescent="0.25">
      <c r="C181">
        <v>43.5</v>
      </c>
      <c r="D181">
        <v>2.404273616940596E-3</v>
      </c>
    </row>
    <row r="182" spans="3:4" x14ac:dyDescent="0.25">
      <c r="C182">
        <v>43.575000000000003</v>
      </c>
      <c r="D182">
        <v>2.4730663553898932E-3</v>
      </c>
    </row>
    <row r="183" spans="3:4" x14ac:dyDescent="0.25">
      <c r="C183">
        <v>43.65</v>
      </c>
      <c r="D183">
        <v>2.5662878516393207E-3</v>
      </c>
    </row>
    <row r="184" spans="3:4" x14ac:dyDescent="0.25">
      <c r="C184">
        <v>43.725000000000001</v>
      </c>
      <c r="D184">
        <v>2.6794657197793475E-3</v>
      </c>
    </row>
    <row r="185" spans="3:4" x14ac:dyDescent="0.25">
      <c r="C185">
        <v>43.8</v>
      </c>
      <c r="D185">
        <v>2.808609710743907E-3</v>
      </c>
    </row>
    <row r="186" spans="3:4" x14ac:dyDescent="0.25">
      <c r="C186">
        <v>43.875</v>
      </c>
      <c r="D186">
        <v>2.9502340885877582E-3</v>
      </c>
    </row>
    <row r="187" spans="3:4" x14ac:dyDescent="0.25">
      <c r="C187">
        <v>43.95</v>
      </c>
      <c r="D187">
        <v>3.1013388844734376E-3</v>
      </c>
    </row>
    <row r="188" spans="3:4" x14ac:dyDescent="0.25">
      <c r="C188">
        <v>44.024999999999999</v>
      </c>
      <c r="D188">
        <v>3.2593650465667563E-3</v>
      </c>
    </row>
    <row r="189" spans="3:4" x14ac:dyDescent="0.25">
      <c r="C189">
        <v>44.1</v>
      </c>
      <c r="D189">
        <v>3.4221364663884514E-3</v>
      </c>
    </row>
    <row r="190" spans="3:4" x14ac:dyDescent="0.25">
      <c r="C190">
        <v>44.174999999999997</v>
      </c>
      <c r="D190">
        <v>3.5877991882852789E-3</v>
      </c>
    </row>
    <row r="191" spans="3:4" x14ac:dyDescent="0.25">
      <c r="C191">
        <v>44.25</v>
      </c>
      <c r="D191">
        <v>3.7547653033784129E-3</v>
      </c>
    </row>
    <row r="192" spans="3:4" x14ac:dyDescent="0.25">
      <c r="C192">
        <v>44.325000000000003</v>
      </c>
      <c r="D192">
        <v>3.9216664433448954E-3</v>
      </c>
    </row>
    <row r="193" spans="3:4" x14ac:dyDescent="0.25">
      <c r="C193">
        <v>44.4</v>
      </c>
      <c r="D193">
        <v>4.0873196193749592E-3</v>
      </c>
    </row>
    <row r="194" spans="3:4" x14ac:dyDescent="0.25">
      <c r="C194">
        <v>44.475000000000001</v>
      </c>
      <c r="D194">
        <v>4.250733162283778E-3</v>
      </c>
    </row>
    <row r="195" spans="3:4" x14ac:dyDescent="0.25">
      <c r="C195">
        <v>44.55</v>
      </c>
      <c r="D195">
        <v>4.4110048014055344E-3</v>
      </c>
    </row>
    <row r="196" spans="3:4" x14ac:dyDescent="0.25">
      <c r="C196">
        <v>44.625</v>
      </c>
      <c r="D196">
        <v>4.5674547518941688E-3</v>
      </c>
    </row>
    <row r="197" spans="3:4" x14ac:dyDescent="0.25">
      <c r="C197">
        <v>44.7</v>
      </c>
      <c r="D197">
        <v>4.7195625463050048E-3</v>
      </c>
    </row>
    <row r="198" spans="3:4" x14ac:dyDescent="0.25">
      <c r="C198">
        <v>44.774999999999999</v>
      </c>
      <c r="D198">
        <v>4.867008795866842E-3</v>
      </c>
    </row>
    <row r="199" spans="3:4" x14ac:dyDescent="0.25">
      <c r="C199">
        <v>44.85</v>
      </c>
      <c r="D199">
        <v>5.0097045125128041E-3</v>
      </c>
    </row>
    <row r="200" spans="3:4" x14ac:dyDescent="0.25">
      <c r="C200">
        <v>44.924999999999997</v>
      </c>
      <c r="D200">
        <v>5.1478230255639539E-3</v>
      </c>
    </row>
    <row r="201" spans="3:4" x14ac:dyDescent="0.25">
      <c r="C201">
        <v>45</v>
      </c>
      <c r="D201">
        <v>5.281855900807317E-3</v>
      </c>
    </row>
    <row r="202" spans="3:4" x14ac:dyDescent="0.25">
      <c r="C202">
        <v>45.075000000000003</v>
      </c>
      <c r="D202">
        <v>5.4125476606466192E-3</v>
      </c>
    </row>
    <row r="203" spans="3:4" x14ac:dyDescent="0.25">
      <c r="C203">
        <v>45.15</v>
      </c>
      <c r="D203">
        <v>5.5410307436376503E-3</v>
      </c>
    </row>
    <row r="204" spans="3:4" x14ac:dyDescent="0.25">
      <c r="C204">
        <v>45.225000000000001</v>
      </c>
      <c r="D204">
        <v>5.6687798840756604E-3</v>
      </c>
    </row>
    <row r="205" spans="3:4" x14ac:dyDescent="0.25">
      <c r="C205">
        <v>45.3</v>
      </c>
      <c r="D205">
        <v>5.7975585952926411E-3</v>
      </c>
    </row>
    <row r="206" spans="3:4" x14ac:dyDescent="0.25">
      <c r="C206">
        <v>45.375</v>
      </c>
      <c r="D206">
        <v>5.9294184275961743E-3</v>
      </c>
    </row>
    <row r="207" spans="3:4" x14ac:dyDescent="0.25">
      <c r="C207">
        <v>45.45</v>
      </c>
      <c r="D207">
        <v>6.0666443118113358E-3</v>
      </c>
    </row>
    <row r="208" spans="3:4" x14ac:dyDescent="0.25">
      <c r="C208">
        <v>45.524999999999999</v>
      </c>
      <c r="D208">
        <v>6.2115627018333695E-3</v>
      </c>
    </row>
    <row r="209" spans="3:4" x14ac:dyDescent="0.25">
      <c r="C209">
        <v>45.6</v>
      </c>
      <c r="D209">
        <v>6.3665327481606847E-3</v>
      </c>
    </row>
    <row r="210" spans="3:4" x14ac:dyDescent="0.25">
      <c r="C210">
        <v>45.674999999999997</v>
      </c>
      <c r="D210">
        <v>6.5337206798167374E-3</v>
      </c>
    </row>
    <row r="211" spans="3:4" x14ac:dyDescent="0.25">
      <c r="C211">
        <v>45.75</v>
      </c>
      <c r="D211">
        <v>6.714942214754771E-3</v>
      </c>
    </row>
    <row r="212" spans="3:4" x14ac:dyDescent="0.25">
      <c r="C212">
        <v>45.825000000000003</v>
      </c>
      <c r="D212">
        <v>6.911480963314405E-3</v>
      </c>
    </row>
    <row r="213" spans="3:4" x14ac:dyDescent="0.25">
      <c r="C213">
        <v>45.9</v>
      </c>
      <c r="D213">
        <v>7.1239139059785647E-3</v>
      </c>
    </row>
    <row r="214" spans="3:4" x14ac:dyDescent="0.25">
      <c r="C214">
        <v>45.975000000000001</v>
      </c>
      <c r="D214">
        <v>7.35196273031977E-3</v>
      </c>
    </row>
    <row r="215" spans="3:4" x14ac:dyDescent="0.25">
      <c r="C215">
        <v>46.05</v>
      </c>
      <c r="D215">
        <v>7.594392647914062E-3</v>
      </c>
    </row>
    <row r="216" spans="3:4" x14ac:dyDescent="0.25">
      <c r="C216">
        <v>46.125</v>
      </c>
      <c r="D216">
        <v>7.8489816041097879E-3</v>
      </c>
    </row>
    <row r="217" spans="3:4" x14ac:dyDescent="0.25">
      <c r="C217">
        <v>46.2</v>
      </c>
      <c r="D217">
        <v>8.1125818081693793E-3</v>
      </c>
    </row>
    <row r="218" spans="3:4" x14ac:dyDescent="0.25">
      <c r="C218">
        <v>46.274999999999999</v>
      </c>
      <c r="D218">
        <v>8.3812914816458212E-3</v>
      </c>
    </row>
    <row r="219" spans="3:4" x14ac:dyDescent="0.25">
      <c r="C219">
        <v>46.35</v>
      </c>
      <c r="D219">
        <v>8.650746944075409E-3</v>
      </c>
    </row>
    <row r="220" spans="3:4" x14ac:dyDescent="0.25">
      <c r="C220">
        <v>46.424999999999997</v>
      </c>
      <c r="D220">
        <v>8.9165441060996015E-3</v>
      </c>
    </row>
    <row r="221" spans="3:4" x14ac:dyDescent="0.25">
      <c r="C221">
        <v>46.5</v>
      </c>
      <c r="D221">
        <v>9.174724813609517E-3</v>
      </c>
    </row>
    <row r="222" spans="3:4" x14ac:dyDescent="0.25">
      <c r="C222">
        <v>46.575000000000003</v>
      </c>
      <c r="D222">
        <v>9.4223651325741845E-3</v>
      </c>
    </row>
    <row r="223" spans="3:4" x14ac:dyDescent="0.25">
      <c r="C223">
        <v>46.65</v>
      </c>
      <c r="D223">
        <v>9.6581400341394594E-3</v>
      </c>
    </row>
    <row r="224" spans="3:4" x14ac:dyDescent="0.25">
      <c r="C224">
        <v>46.725000000000001</v>
      </c>
      <c r="D224">
        <v>9.8828554686852723E-3</v>
      </c>
    </row>
    <row r="225" spans="3:4" x14ac:dyDescent="0.25">
      <c r="C225">
        <v>46.8</v>
      </c>
      <c r="D225">
        <v>1.0099743994999718E-2</v>
      </c>
    </row>
    <row r="226" spans="3:4" x14ac:dyDescent="0.25">
      <c r="C226">
        <v>46.875</v>
      </c>
      <c r="D226">
        <v>1.0314533984599463E-2</v>
      </c>
    </row>
    <row r="227" spans="3:4" x14ac:dyDescent="0.25">
      <c r="C227">
        <v>46.95</v>
      </c>
      <c r="D227">
        <v>1.0535154162079117E-2</v>
      </c>
    </row>
    <row r="228" spans="3:4" x14ac:dyDescent="0.25">
      <c r="C228">
        <v>47.024999999999999</v>
      </c>
      <c r="D228">
        <v>1.0771029964443918E-2</v>
      </c>
    </row>
    <row r="229" spans="3:4" x14ac:dyDescent="0.25">
      <c r="C229">
        <v>47.1</v>
      </c>
      <c r="D229">
        <v>1.1031970838029891E-2</v>
      </c>
    </row>
    <row r="230" spans="3:4" x14ac:dyDescent="0.25">
      <c r="C230">
        <v>47.174999999999997</v>
      </c>
      <c r="D230">
        <v>1.1326717022329768E-2</v>
      </c>
    </row>
    <row r="231" spans="3:4" x14ac:dyDescent="0.25">
      <c r="C231">
        <v>47.25</v>
      </c>
      <c r="D231">
        <v>1.1661291491467669E-2</v>
      </c>
    </row>
    <row r="232" spans="3:4" x14ac:dyDescent="0.25">
      <c r="C232">
        <v>47.325000000000003</v>
      </c>
      <c r="D232">
        <v>1.2037373536536828E-2</v>
      </c>
    </row>
    <row r="233" spans="3:4" x14ac:dyDescent="0.25">
      <c r="C233">
        <v>47.4</v>
      </c>
      <c r="D233">
        <v>1.2450958081079724E-2</v>
      </c>
    </row>
    <row r="234" spans="3:4" x14ac:dyDescent="0.25">
      <c r="C234">
        <v>47.475000000000001</v>
      </c>
      <c r="D234">
        <v>1.2891572968459443E-2</v>
      </c>
    </row>
    <row r="235" spans="3:4" x14ac:dyDescent="0.25">
      <c r="C235">
        <v>47.55</v>
      </c>
      <c r="D235">
        <v>1.3342283953774139E-2</v>
      </c>
    </row>
    <row r="236" spans="3:4" x14ac:dyDescent="0.25">
      <c r="C236">
        <v>47.625</v>
      </c>
      <c r="D236">
        <v>1.3780622076373754E-2</v>
      </c>
    </row>
    <row r="237" spans="3:4" x14ac:dyDescent="0.25">
      <c r="C237">
        <v>47.7</v>
      </c>
      <c r="D237">
        <v>1.418043052412698E-2</v>
      </c>
    </row>
    <row r="238" spans="3:4" x14ac:dyDescent="0.25">
      <c r="C238">
        <v>47.774999999999999</v>
      </c>
      <c r="D238">
        <v>1.4514469890749657E-2</v>
      </c>
    </row>
    <row r="239" spans="3:4" x14ac:dyDescent="0.25">
      <c r="C239">
        <v>47.85</v>
      </c>
      <c r="D239">
        <v>1.475747211474693E-2</v>
      </c>
    </row>
    <row r="240" spans="3:4" x14ac:dyDescent="0.25">
      <c r="C240">
        <v>47.924999999999997</v>
      </c>
      <c r="D240">
        <v>1.4889238334730683E-2</v>
      </c>
    </row>
    <row r="241" spans="3:4" x14ac:dyDescent="0.25">
      <c r="C241">
        <v>48</v>
      </c>
      <c r="D241">
        <v>1.4897262664597883E-2</v>
      </c>
    </row>
    <row r="242" spans="3:4" x14ac:dyDescent="0.25">
      <c r="C242">
        <v>48.075000000000003</v>
      </c>
      <c r="D242">
        <v>1.4778614337754153E-2</v>
      </c>
    </row>
    <row r="243" spans="3:4" x14ac:dyDescent="0.25">
      <c r="C243">
        <v>48.15</v>
      </c>
      <c r="D243">
        <v>1.4540610448950043E-2</v>
      </c>
    </row>
    <row r="244" spans="3:4" x14ac:dyDescent="0.25">
      <c r="C244">
        <v>48.225000000000001</v>
      </c>
      <c r="D244">
        <v>1.4200289075398304E-2</v>
      </c>
    </row>
    <row r="245" spans="3:4" x14ac:dyDescent="0.25">
      <c r="C245">
        <v>48.3</v>
      </c>
      <c r="D245">
        <v>1.3782721503273851E-2</v>
      </c>
    </row>
    <row r="246" spans="3:4" x14ac:dyDescent="0.25">
      <c r="C246">
        <v>48.375</v>
      </c>
      <c r="D246">
        <v>1.3318436110415537E-2</v>
      </c>
    </row>
    <row r="247" spans="3:4" x14ac:dyDescent="0.25">
      <c r="C247">
        <v>48.45</v>
      </c>
      <c r="D247">
        <v>1.2840346655876918E-2</v>
      </c>
    </row>
    <row r="248" spans="3:4" x14ac:dyDescent="0.25">
      <c r="C248">
        <v>48.524999999999999</v>
      </c>
      <c r="D248">
        <v>1.238062974711396E-2</v>
      </c>
    </row>
    <row r="249" spans="3:4" x14ac:dyDescent="0.25">
      <c r="C249">
        <v>48.6</v>
      </c>
      <c r="D249">
        <v>1.1967967789588051E-2</v>
      </c>
    </row>
    <row r="250" spans="3:4" x14ac:dyDescent="0.25">
      <c r="C250">
        <v>48.674999999999997</v>
      </c>
      <c r="D250">
        <v>1.1625477004110511E-2</v>
      </c>
    </row>
    <row r="251" spans="3:4" x14ac:dyDescent="0.25">
      <c r="C251">
        <v>48.75</v>
      </c>
      <c r="D251">
        <v>1.1369500397678457E-2</v>
      </c>
    </row>
    <row r="252" spans="3:4" x14ac:dyDescent="0.25">
      <c r="C252">
        <v>48.825000000000003</v>
      </c>
      <c r="D252">
        <v>1.1209294128829244E-2</v>
      </c>
    </row>
    <row r="253" spans="3:4" x14ac:dyDescent="0.25">
      <c r="C253">
        <v>48.9</v>
      </c>
      <c r="D253">
        <v>1.1147512723478314E-2</v>
      </c>
    </row>
    <row r="254" spans="3:4" x14ac:dyDescent="0.25">
      <c r="C254">
        <v>48.975000000000001</v>
      </c>
      <c r="D254">
        <v>1.1181265054133171E-2</v>
      </c>
    </row>
    <row r="255" spans="3:4" x14ac:dyDescent="0.25">
      <c r="C255">
        <v>49.05</v>
      </c>
      <c r="D255">
        <v>1.1303470005112615E-2</v>
      </c>
    </row>
    <row r="256" spans="3:4" x14ac:dyDescent="0.25">
      <c r="C256">
        <v>49.125</v>
      </c>
      <c r="D256">
        <v>1.1504467135442675E-2</v>
      </c>
    </row>
    <row r="257" spans="3:4" x14ac:dyDescent="0.25">
      <c r="C257">
        <v>49.2</v>
      </c>
      <c r="D257">
        <v>1.1773349929957731E-2</v>
      </c>
    </row>
    <row r="258" spans="3:4" x14ac:dyDescent="0.25">
      <c r="C258">
        <v>49.274999999999999</v>
      </c>
      <c r="D258">
        <v>1.2099147088504009E-2</v>
      </c>
    </row>
    <row r="259" spans="3:4" x14ac:dyDescent="0.25">
      <c r="C259">
        <v>49.35</v>
      </c>
      <c r="D259">
        <v>1.2471669778655813E-2</v>
      </c>
    </row>
    <row r="260" spans="3:4" x14ac:dyDescent="0.25">
      <c r="C260">
        <v>49.424999999999997</v>
      </c>
      <c r="D260">
        <v>1.2882043521648727E-2</v>
      </c>
    </row>
    <row r="261" spans="3:4" x14ac:dyDescent="0.25">
      <c r="C261">
        <v>49.5</v>
      </c>
      <c r="D261">
        <v>1.3322893032277633E-2</v>
      </c>
    </row>
    <row r="262" spans="3:4" x14ac:dyDescent="0.25">
      <c r="C262">
        <v>49.575000000000003</v>
      </c>
      <c r="D262">
        <v>1.3788390782429672E-2</v>
      </c>
    </row>
    <row r="263" spans="3:4" x14ac:dyDescent="0.25">
      <c r="C263">
        <v>49.65</v>
      </c>
      <c r="D263">
        <v>1.4274062308430488E-2</v>
      </c>
    </row>
    <row r="264" spans="3:4" x14ac:dyDescent="0.25">
      <c r="C264">
        <v>49.725000000000001</v>
      </c>
      <c r="D264">
        <v>1.4776543831331623E-2</v>
      </c>
    </row>
    <row r="265" spans="3:4" x14ac:dyDescent="0.25">
      <c r="C265">
        <v>49.8</v>
      </c>
      <c r="D265">
        <v>1.5293306081326039E-2</v>
      </c>
    </row>
    <row r="266" spans="3:4" x14ac:dyDescent="0.25">
      <c r="C266">
        <v>49.875</v>
      </c>
      <c r="D266">
        <v>1.5822396497946787E-2</v>
      </c>
    </row>
    <row r="267" spans="3:4" x14ac:dyDescent="0.25">
      <c r="C267">
        <v>49.95</v>
      </c>
      <c r="D267">
        <v>1.6362240766991068E-2</v>
      </c>
    </row>
    <row r="268" spans="3:4" x14ac:dyDescent="0.25">
      <c r="C268">
        <v>50.024999999999999</v>
      </c>
      <c r="D268">
        <v>1.6911454068262392E-2</v>
      </c>
    </row>
    <row r="269" spans="3:4" x14ac:dyDescent="0.25">
      <c r="C269">
        <v>50.1</v>
      </c>
      <c r="D269">
        <v>1.7468816409121905E-2</v>
      </c>
    </row>
    <row r="270" spans="3:4" x14ac:dyDescent="0.25">
      <c r="C270">
        <v>50.174999999999997</v>
      </c>
      <c r="D270">
        <v>1.8033218046872225E-2</v>
      </c>
    </row>
    <row r="271" spans="3:4" x14ac:dyDescent="0.25">
      <c r="C271">
        <v>50.25</v>
      </c>
      <c r="D271">
        <v>1.8603696147926934E-2</v>
      </c>
    </row>
    <row r="272" spans="3:4" x14ac:dyDescent="0.25">
      <c r="C272">
        <v>50.325000000000003</v>
      </c>
      <c r="D272">
        <v>1.9179495324290384E-2</v>
      </c>
    </row>
    <row r="273" spans="3:4" x14ac:dyDescent="0.25">
      <c r="C273">
        <v>50.4</v>
      </c>
      <c r="D273">
        <v>1.9760139676495654E-2</v>
      </c>
    </row>
    <row r="274" spans="3:4" x14ac:dyDescent="0.25">
      <c r="C274">
        <v>50.475000000000001</v>
      </c>
      <c r="D274">
        <v>2.0345508469908687E-2</v>
      </c>
    </row>
    <row r="275" spans="3:4" x14ac:dyDescent="0.25">
      <c r="C275">
        <v>50.55</v>
      </c>
      <c r="D275">
        <v>2.0935812933399325E-2</v>
      </c>
    </row>
    <row r="276" spans="3:4" x14ac:dyDescent="0.25">
      <c r="C276">
        <v>50.625</v>
      </c>
      <c r="D276">
        <v>2.1531619720810431E-2</v>
      </c>
    </row>
    <row r="277" spans="3:4" x14ac:dyDescent="0.25">
      <c r="C277">
        <v>50.7</v>
      </c>
      <c r="D277">
        <v>2.2133785226542708E-2</v>
      </c>
    </row>
    <row r="278" spans="3:4" x14ac:dyDescent="0.25">
      <c r="C278">
        <v>50.774999999999999</v>
      </c>
      <c r="D278">
        <v>2.2743149854940168E-2</v>
      </c>
    </row>
    <row r="279" spans="3:4" x14ac:dyDescent="0.25">
      <c r="C279">
        <v>50.85</v>
      </c>
      <c r="D279">
        <v>2.3360371050563676E-2</v>
      </c>
    </row>
    <row r="280" spans="3:4" x14ac:dyDescent="0.25">
      <c r="C280">
        <v>50.924999999999997</v>
      </c>
      <c r="D280">
        <v>2.3985545848508268E-2</v>
      </c>
    </row>
    <row r="281" spans="3:4" x14ac:dyDescent="0.25">
      <c r="C281">
        <v>51</v>
      </c>
      <c r="D281">
        <v>2.461781417814515E-2</v>
      </c>
    </row>
    <row r="282" spans="3:4" x14ac:dyDescent="0.25">
      <c r="C282">
        <v>51.075000000000003</v>
      </c>
      <c r="D282">
        <v>2.5254946537659282E-2</v>
      </c>
    </row>
    <row r="283" spans="3:4" x14ac:dyDescent="0.25">
      <c r="C283">
        <v>51.15</v>
      </c>
      <c r="D283">
        <v>2.5892963779458777E-2</v>
      </c>
    </row>
    <row r="284" spans="3:4" x14ac:dyDescent="0.25">
      <c r="C284">
        <v>51.225000000000001</v>
      </c>
      <c r="D284">
        <v>2.6525843587930559E-2</v>
      </c>
    </row>
    <row r="285" spans="3:4" x14ac:dyDescent="0.25">
      <c r="C285">
        <v>51.3</v>
      </c>
      <c r="D285">
        <v>2.714536887125343E-2</v>
      </c>
    </row>
    <row r="286" spans="3:4" x14ac:dyDescent="0.25">
      <c r="C286">
        <v>51.375</v>
      </c>
      <c r="D286">
        <v>2.7741166294120167E-2</v>
      </c>
    </row>
    <row r="287" spans="3:4" x14ac:dyDescent="0.25">
      <c r="C287">
        <v>51.45</v>
      </c>
      <c r="D287">
        <v>2.8300968097189759E-2</v>
      </c>
    </row>
    <row r="288" spans="3:4" x14ac:dyDescent="0.25">
      <c r="C288">
        <v>51.524999999999999</v>
      </c>
      <c r="D288">
        <v>2.8811108003228066E-2</v>
      </c>
    </row>
    <row r="289" spans="3:4" x14ac:dyDescent="0.25">
      <c r="C289">
        <v>51.6</v>
      </c>
      <c r="D289">
        <v>2.9257234586988069E-2</v>
      </c>
    </row>
    <row r="290" spans="3:4" x14ac:dyDescent="0.25">
      <c r="C290">
        <v>51.674999999999997</v>
      </c>
      <c r="D290">
        <v>2.9625196379702595E-2</v>
      </c>
    </row>
    <row r="291" spans="3:4" x14ac:dyDescent="0.25">
      <c r="C291">
        <v>51.75</v>
      </c>
      <c r="D291">
        <v>2.9902026363054862E-2</v>
      </c>
    </row>
    <row r="292" spans="3:4" x14ac:dyDescent="0.25">
      <c r="C292">
        <v>51.825000000000003</v>
      </c>
      <c r="D292">
        <v>3.0076933690382078E-2</v>
      </c>
    </row>
    <row r="293" spans="3:4" x14ac:dyDescent="0.25">
      <c r="C293">
        <v>51.9</v>
      </c>
      <c r="D293">
        <v>3.0142201140697444E-2</v>
      </c>
    </row>
    <row r="294" spans="3:4" x14ac:dyDescent="0.25">
      <c r="C294">
        <v>51.975000000000001</v>
      </c>
      <c r="D294">
        <v>3.0093890300255929E-2</v>
      </c>
    </row>
    <row r="295" spans="3:4" x14ac:dyDescent="0.25">
      <c r="C295">
        <v>52.05</v>
      </c>
      <c r="D295">
        <v>2.9932264255587312E-2</v>
      </c>
    </row>
    <row r="296" spans="3:4" x14ac:dyDescent="0.25">
      <c r="C296">
        <v>52.125</v>
      </c>
      <c r="D296">
        <v>2.9661930830925821E-2</v>
      </c>
    </row>
    <row r="297" spans="3:4" x14ac:dyDescent="0.25">
      <c r="C297">
        <v>52.2</v>
      </c>
      <c r="D297">
        <v>2.9291544149605934E-2</v>
      </c>
    </row>
    <row r="298" spans="3:4" x14ac:dyDescent="0.25">
      <c r="C298">
        <v>52.274999999999999</v>
      </c>
      <c r="D298">
        <v>2.8833289894193096E-2</v>
      </c>
    </row>
    <row r="299" spans="3:4" x14ac:dyDescent="0.25">
      <c r="C299">
        <v>52.35</v>
      </c>
      <c r="D299">
        <v>2.8302054365181167E-2</v>
      </c>
    </row>
    <row r="300" spans="3:4" x14ac:dyDescent="0.25">
      <c r="C300">
        <v>52.424999999999997</v>
      </c>
      <c r="D300">
        <v>2.771443188786132E-2</v>
      </c>
    </row>
    <row r="301" spans="3:4" x14ac:dyDescent="0.25">
      <c r="C301">
        <v>52.5</v>
      </c>
      <c r="D301">
        <v>2.7087663177210067E-2</v>
      </c>
    </row>
    <row r="302" spans="3:4" x14ac:dyDescent="0.25">
      <c r="C302">
        <v>52.575000000000003</v>
      </c>
      <c r="D302">
        <v>2.6438602900639194E-2</v>
      </c>
    </row>
    <row r="303" spans="3:4" x14ac:dyDescent="0.25">
      <c r="C303">
        <v>52.65</v>
      </c>
      <c r="D303">
        <v>2.5782866066135314E-2</v>
      </c>
    </row>
    <row r="304" spans="3:4" x14ac:dyDescent="0.25">
      <c r="C304">
        <v>52.725000000000001</v>
      </c>
      <c r="D304">
        <v>2.5134084781256793E-2</v>
      </c>
    </row>
    <row r="305" spans="3:4" x14ac:dyDescent="0.25">
      <c r="C305">
        <v>52.8</v>
      </c>
      <c r="D305">
        <v>2.450351479659604E-2</v>
      </c>
    </row>
    <row r="306" spans="3:4" x14ac:dyDescent="0.25">
      <c r="C306">
        <v>52.875</v>
      </c>
      <c r="D306">
        <v>2.3899845632563508E-2</v>
      </c>
    </row>
    <row r="307" spans="3:4" x14ac:dyDescent="0.25">
      <c r="C307">
        <v>52.95</v>
      </c>
      <c r="D307">
        <v>2.3329267981439989E-2</v>
      </c>
    </row>
    <row r="308" spans="3:4" x14ac:dyDescent="0.25">
      <c r="C308">
        <v>53.024999999999999</v>
      </c>
      <c r="D308">
        <v>2.2795682961426891E-2</v>
      </c>
    </row>
    <row r="309" spans="3:4" x14ac:dyDescent="0.25">
      <c r="C309">
        <v>53.1</v>
      </c>
      <c r="D309">
        <v>2.2301125736206396E-2</v>
      </c>
    </row>
    <row r="310" spans="3:4" x14ac:dyDescent="0.25">
      <c r="C310">
        <v>53.174999999999997</v>
      </c>
      <c r="D310">
        <v>2.1846165077270899E-2</v>
      </c>
    </row>
    <row r="311" spans="3:4" x14ac:dyDescent="0.25">
      <c r="C311">
        <v>53.25</v>
      </c>
      <c r="D311">
        <v>2.1430336638776297E-2</v>
      </c>
    </row>
    <row r="312" spans="3:4" x14ac:dyDescent="0.25">
      <c r="C312">
        <v>53.325000000000003</v>
      </c>
      <c r="D312">
        <v>2.1052511622821009E-2</v>
      </c>
    </row>
    <row r="313" spans="3:4" x14ac:dyDescent="0.25">
      <c r="C313">
        <v>53.4</v>
      </c>
      <c r="D313">
        <v>2.07111732351761E-2</v>
      </c>
    </row>
    <row r="314" spans="3:4" x14ac:dyDescent="0.25">
      <c r="C314">
        <v>53.475000000000001</v>
      </c>
      <c r="D314">
        <v>2.0404584837756225E-2</v>
      </c>
    </row>
    <row r="315" spans="3:4" x14ac:dyDescent="0.25">
      <c r="C315">
        <v>53.55</v>
      </c>
      <c r="D315">
        <v>2.0130851681980009E-2</v>
      </c>
    </row>
    <row r="316" spans="3:4" x14ac:dyDescent="0.25">
      <c r="C316">
        <v>53.625</v>
      </c>
      <c r="D316">
        <v>1.9887884618212118E-2</v>
      </c>
    </row>
    <row r="317" spans="3:4" x14ac:dyDescent="0.25">
      <c r="C317">
        <v>53.7</v>
      </c>
      <c r="D317">
        <v>1.9673344925411052E-2</v>
      </c>
    </row>
    <row r="318" spans="3:4" x14ac:dyDescent="0.25">
      <c r="C318">
        <v>53.774999999999999</v>
      </c>
      <c r="D318">
        <v>1.948446262003866E-2</v>
      </c>
    </row>
    <row r="319" spans="3:4" x14ac:dyDescent="0.25">
      <c r="C319">
        <v>53.85</v>
      </c>
      <c r="D319">
        <v>1.9317958002775183E-2</v>
      </c>
    </row>
    <row r="320" spans="3:4" x14ac:dyDescent="0.25">
      <c r="C320">
        <v>53.924999999999997</v>
      </c>
      <c r="D320">
        <v>1.9169933990230242E-2</v>
      </c>
    </row>
    <row r="321" spans="3:4" x14ac:dyDescent="0.25">
      <c r="C321">
        <v>54</v>
      </c>
      <c r="D321">
        <v>1.9035841216867938E-2</v>
      </c>
    </row>
    <row r="322" spans="3:4" x14ac:dyDescent="0.25">
      <c r="C322">
        <v>54.075000000000003</v>
      </c>
      <c r="D322">
        <v>1.89104446199031E-2</v>
      </c>
    </row>
    <row r="323" spans="3:4" x14ac:dyDescent="0.25">
      <c r="C323">
        <v>54.15</v>
      </c>
      <c r="D323">
        <v>1.8787961303083068E-2</v>
      </c>
    </row>
    <row r="324" spans="3:4" x14ac:dyDescent="0.25">
      <c r="C324">
        <v>54.225000000000001</v>
      </c>
      <c r="D324">
        <v>1.8662154851134267E-2</v>
      </c>
    </row>
    <row r="325" spans="3:4" x14ac:dyDescent="0.25">
      <c r="C325">
        <v>54.3</v>
      </c>
      <c r="D325">
        <v>1.8526525942496333E-2</v>
      </c>
    </row>
    <row r="326" spans="3:4" x14ac:dyDescent="0.25">
      <c r="C326">
        <v>54.375</v>
      </c>
      <c r="D326">
        <v>1.8374527615631121E-2</v>
      </c>
    </row>
    <row r="327" spans="3:4" x14ac:dyDescent="0.25">
      <c r="C327">
        <v>54.45</v>
      </c>
      <c r="D327">
        <v>1.8199798072860176E-2</v>
      </c>
    </row>
    <row r="328" spans="3:4" x14ac:dyDescent="0.25">
      <c r="C328">
        <v>54.524999999999999</v>
      </c>
      <c r="D328">
        <v>1.7996394694049102E-2</v>
      </c>
    </row>
    <row r="329" spans="3:4" x14ac:dyDescent="0.25">
      <c r="C329">
        <v>54.6</v>
      </c>
      <c r="D329">
        <v>1.7759014345242258E-2</v>
      </c>
    </row>
    <row r="330" spans="3:4" x14ac:dyDescent="0.25">
      <c r="C330">
        <v>54.674999999999997</v>
      </c>
      <c r="D330">
        <v>1.748318751960324E-2</v>
      </c>
    </row>
    <row r="331" spans="3:4" x14ac:dyDescent="0.25">
      <c r="C331">
        <v>54.75</v>
      </c>
      <c r="D331">
        <v>1.7165436888238943E-2</v>
      </c>
    </row>
    <row r="332" spans="3:4" x14ac:dyDescent="0.25">
      <c r="C332">
        <v>54.825000000000003</v>
      </c>
      <c r="D332">
        <v>1.6803394066142344E-2</v>
      </c>
    </row>
    <row r="333" spans="3:4" x14ac:dyDescent="0.25">
      <c r="C333">
        <v>54.9</v>
      </c>
      <c r="D333">
        <v>1.639587149786375E-2</v>
      </c>
    </row>
    <row r="334" spans="3:4" x14ac:dyDescent="0.25">
      <c r="C334">
        <v>54.975000000000001</v>
      </c>
      <c r="D334">
        <v>1.5942889121125868E-2</v>
      </c>
    </row>
    <row r="335" spans="3:4" x14ac:dyDescent="0.25">
      <c r="C335">
        <v>55.05</v>
      </c>
      <c r="D335">
        <v>1.5445657751891339E-2</v>
      </c>
    </row>
    <row r="336" spans="3:4" x14ac:dyDescent="0.25">
      <c r="C336">
        <v>55.125</v>
      </c>
      <c r="D336">
        <v>1.4906514266689276E-2</v>
      </c>
    </row>
    <row r="337" spans="3:4" x14ac:dyDescent="0.25">
      <c r="C337">
        <v>55.2</v>
      </c>
      <c r="D337">
        <v>1.4328869604848499E-2</v>
      </c>
    </row>
    <row r="338" spans="3:4" x14ac:dyDescent="0.25">
      <c r="C338">
        <v>55.274999999999999</v>
      </c>
      <c r="D338">
        <v>1.371702296662357E-2</v>
      </c>
    </row>
    <row r="339" spans="3:4" x14ac:dyDescent="0.25">
      <c r="C339">
        <v>55.35</v>
      </c>
      <c r="D339">
        <v>1.3076071889049318E-2</v>
      </c>
    </row>
    <row r="340" spans="3:4" x14ac:dyDescent="0.25">
      <c r="C340">
        <v>55.424999999999997</v>
      </c>
      <c r="D340">
        <v>1.2411738307859787E-2</v>
      </c>
    </row>
    <row r="341" spans="3:4" x14ac:dyDescent="0.25">
      <c r="C341">
        <v>55.5</v>
      </c>
      <c r="D341">
        <v>1.1730201402210923E-2</v>
      </c>
    </row>
    <row r="342" spans="3:4" x14ac:dyDescent="0.25">
      <c r="C342">
        <v>55.575000000000003</v>
      </c>
      <c r="D342">
        <v>1.1037917301982607E-2</v>
      </c>
    </row>
    <row r="343" spans="3:4" x14ac:dyDescent="0.25">
      <c r="C343">
        <v>55.65</v>
      </c>
      <c r="D343">
        <v>1.0341485245407081E-2</v>
      </c>
    </row>
    <row r="344" spans="3:4" x14ac:dyDescent="0.25">
      <c r="C344">
        <v>55.725000000000001</v>
      </c>
      <c r="D344">
        <v>9.6474505113272671E-3</v>
      </c>
    </row>
    <row r="345" spans="3:4" x14ac:dyDescent="0.25">
      <c r="C345">
        <v>55.8</v>
      </c>
      <c r="D345">
        <v>8.9621536191237614E-3</v>
      </c>
    </row>
    <row r="346" spans="3:4" x14ac:dyDescent="0.25">
      <c r="C346">
        <v>55.875</v>
      </c>
      <c r="D346">
        <v>8.2916222166161888E-3</v>
      </c>
    </row>
    <row r="347" spans="3:4" x14ac:dyDescent="0.25">
      <c r="C347">
        <v>55.95</v>
      </c>
      <c r="D347">
        <v>7.6414464462660897E-3</v>
      </c>
    </row>
    <row r="348" spans="3:4" x14ac:dyDescent="0.25">
      <c r="C348">
        <v>56.024999999999999</v>
      </c>
      <c r="D348">
        <v>7.0166863062434076E-3</v>
      </c>
    </row>
    <row r="349" spans="3:4" x14ac:dyDescent="0.25">
      <c r="C349">
        <v>56.1</v>
      </c>
      <c r="D349">
        <v>6.4217912914297211E-3</v>
      </c>
    </row>
    <row r="350" spans="3:4" x14ac:dyDescent="0.25">
      <c r="C350">
        <v>56.174999999999997</v>
      </c>
      <c r="D350">
        <v>5.8605962820768532E-3</v>
      </c>
    </row>
    <row r="351" spans="3:4" x14ac:dyDescent="0.25">
      <c r="C351">
        <v>56.25</v>
      </c>
      <c r="D351">
        <v>5.3362230104638661E-3</v>
      </c>
    </row>
    <row r="352" spans="3:4" x14ac:dyDescent="0.25">
      <c r="C352">
        <v>56.325000000000003</v>
      </c>
      <c r="D352">
        <v>4.8511297720734989E-3</v>
      </c>
    </row>
    <row r="353" spans="3:4" x14ac:dyDescent="0.25">
      <c r="C353">
        <v>56.4</v>
      </c>
      <c r="D353">
        <v>4.407109152762578E-3</v>
      </c>
    </row>
    <row r="354" spans="3:4" x14ac:dyDescent="0.25">
      <c r="C354">
        <v>56.475000000000001</v>
      </c>
      <c r="D354">
        <v>4.0053180033658249E-3</v>
      </c>
    </row>
    <row r="355" spans="3:4" x14ac:dyDescent="0.25">
      <c r="C355">
        <v>56.55</v>
      </c>
      <c r="D355">
        <v>3.6463207286554387E-3</v>
      </c>
    </row>
    <row r="356" spans="3:4" x14ac:dyDescent="0.25">
      <c r="C356">
        <v>56.625</v>
      </c>
      <c r="D356">
        <v>3.3301264523993338E-3</v>
      </c>
    </row>
    <row r="357" spans="3:4" x14ac:dyDescent="0.25">
      <c r="C357">
        <v>56.7</v>
      </c>
      <c r="D357">
        <v>3.0563208581503186E-3</v>
      </c>
    </row>
    <row r="358" spans="3:4" x14ac:dyDescent="0.25">
      <c r="C358">
        <v>56.774999999999999</v>
      </c>
      <c r="D358">
        <v>2.8240125208097901E-3</v>
      </c>
    </row>
    <row r="359" spans="3:4" x14ac:dyDescent="0.25">
      <c r="C359">
        <v>56.85</v>
      </c>
      <c r="D359">
        <v>2.6319870169819594E-3</v>
      </c>
    </row>
    <row r="360" spans="3:4" x14ac:dyDescent="0.25">
      <c r="C360">
        <v>56.924999999999997</v>
      </c>
      <c r="D360">
        <v>2.4787453901144673E-3</v>
      </c>
    </row>
    <row r="361" spans="3:4" x14ac:dyDescent="0.25">
      <c r="C361">
        <v>57</v>
      </c>
      <c r="D361">
        <v>2.3625898373501267E-3</v>
      </c>
    </row>
    <row r="362" spans="3:4" x14ac:dyDescent="0.25">
      <c r="C362">
        <v>57.075000000000003</v>
      </c>
      <c r="D362">
        <v>2.281581638915496E-3</v>
      </c>
    </row>
    <row r="363" spans="3:4" x14ac:dyDescent="0.25">
      <c r="C363">
        <v>57.15</v>
      </c>
      <c r="D363">
        <v>2.233749745173669E-3</v>
      </c>
    </row>
    <row r="364" spans="3:4" x14ac:dyDescent="0.25">
      <c r="C364">
        <v>57.225000000000001</v>
      </c>
      <c r="D364">
        <v>2.2169910819968578E-3</v>
      </c>
    </row>
    <row r="365" spans="3:4" x14ac:dyDescent="0.25">
      <c r="C365">
        <v>57.3</v>
      </c>
      <c r="D365">
        <v>2.2291745402793755E-3</v>
      </c>
    </row>
    <row r="366" spans="3:4" x14ac:dyDescent="0.25">
      <c r="C366">
        <v>57.375</v>
      </c>
      <c r="D366">
        <v>2.2681521478430376E-3</v>
      </c>
    </row>
    <row r="367" spans="3:4" x14ac:dyDescent="0.25">
      <c r="C367">
        <v>57.45</v>
      </c>
      <c r="D367">
        <v>2.3317915232797816E-3</v>
      </c>
    </row>
    <row r="368" spans="3:4" x14ac:dyDescent="0.25">
      <c r="C368">
        <v>57.524999999999999</v>
      </c>
      <c r="D368">
        <v>2.4179563675528846E-3</v>
      </c>
    </row>
    <row r="369" spans="3:4" x14ac:dyDescent="0.25">
      <c r="C369">
        <v>57.6</v>
      </c>
      <c r="D369">
        <v>2.5245247863626562E-3</v>
      </c>
    </row>
    <row r="370" spans="3:4" x14ac:dyDescent="0.25">
      <c r="C370">
        <v>57.674999999999997</v>
      </c>
      <c r="D370">
        <v>2.649451223834681E-3</v>
      </c>
    </row>
    <row r="371" spans="3:4" x14ac:dyDescent="0.25">
      <c r="C371">
        <v>57.75</v>
      </c>
      <c r="D371">
        <v>2.7906793627154166E-3</v>
      </c>
    </row>
    <row r="372" spans="3:4" x14ac:dyDescent="0.25">
      <c r="C372">
        <v>57.825000000000003</v>
      </c>
      <c r="D372">
        <v>2.9461927528094106E-3</v>
      </c>
    </row>
    <row r="373" spans="3:4" x14ac:dyDescent="0.25">
      <c r="C373">
        <v>57.9</v>
      </c>
      <c r="D373">
        <v>3.1139997887847386E-3</v>
      </c>
    </row>
    <row r="374" spans="3:4" x14ac:dyDescent="0.25">
      <c r="C374">
        <v>57.975000000000001</v>
      </c>
      <c r="D374">
        <v>3.2921418865453568E-3</v>
      </c>
    </row>
    <row r="375" spans="3:4" x14ac:dyDescent="0.25">
      <c r="C375">
        <v>58.05</v>
      </c>
      <c r="D375">
        <v>3.4786499912496079E-3</v>
      </c>
    </row>
    <row r="376" spans="3:4" x14ac:dyDescent="0.25">
      <c r="C376">
        <v>58.125</v>
      </c>
      <c r="D376">
        <v>3.6716000311410092E-3</v>
      </c>
    </row>
    <row r="377" spans="3:4" x14ac:dyDescent="0.25">
      <c r="C377">
        <v>58.2</v>
      </c>
      <c r="D377">
        <v>3.8690784108459764E-3</v>
      </c>
    </row>
    <row r="378" spans="3:4" x14ac:dyDescent="0.25">
      <c r="C378">
        <v>58.274999999999999</v>
      </c>
      <c r="D378">
        <v>4.0691931353952363E-3</v>
      </c>
    </row>
    <row r="379" spans="3:4" x14ac:dyDescent="0.25">
      <c r="C379">
        <v>58.35</v>
      </c>
      <c r="D379">
        <v>4.2700792716279254E-3</v>
      </c>
    </row>
    <row r="380" spans="3:4" x14ac:dyDescent="0.25">
      <c r="C380">
        <v>58.424999999999997</v>
      </c>
      <c r="D380">
        <v>4.4699211506907663E-3</v>
      </c>
    </row>
    <row r="381" spans="3:4" x14ac:dyDescent="0.25">
      <c r="C381">
        <v>58.5</v>
      </c>
      <c r="D381">
        <v>4.6669231781217447E-3</v>
      </c>
    </row>
    <row r="382" spans="3:4" x14ac:dyDescent="0.25">
      <c r="C382">
        <v>58.575000000000003</v>
      </c>
      <c r="D382">
        <v>4.8593764068327249E-3</v>
      </c>
    </row>
    <row r="383" spans="3:4" x14ac:dyDescent="0.25">
      <c r="C383">
        <v>58.65</v>
      </c>
      <c r="D383">
        <v>5.045649002714034E-3</v>
      </c>
    </row>
    <row r="384" spans="3:4" x14ac:dyDescent="0.25">
      <c r="C384">
        <v>58.725000000000001</v>
      </c>
      <c r="D384">
        <v>5.2242171884550447E-3</v>
      </c>
    </row>
    <row r="385" spans="3:4" x14ac:dyDescent="0.25">
      <c r="C385">
        <v>58.8</v>
      </c>
      <c r="D385">
        <v>5.3936960028184988E-3</v>
      </c>
    </row>
    <row r="386" spans="3:4" x14ac:dyDescent="0.25">
      <c r="C386">
        <v>58.875</v>
      </c>
      <c r="D386">
        <v>5.5528783124006347E-3</v>
      </c>
    </row>
    <row r="387" spans="3:4" x14ac:dyDescent="0.25">
      <c r="C387">
        <v>58.95</v>
      </c>
      <c r="D387">
        <v>5.7008124092726327E-3</v>
      </c>
    </row>
    <row r="388" spans="3:4" x14ac:dyDescent="0.25">
      <c r="C388">
        <v>59.024999999999999</v>
      </c>
      <c r="D388">
        <v>5.8367740679824056E-3</v>
      </c>
    </row>
    <row r="389" spans="3:4" x14ac:dyDescent="0.25">
      <c r="C389">
        <v>59.1</v>
      </c>
      <c r="D389">
        <v>5.9604578792881394E-3</v>
      </c>
    </row>
    <row r="390" spans="3:4" x14ac:dyDescent="0.25">
      <c r="C390">
        <v>59.174999999999997</v>
      </c>
      <c r="D390">
        <v>6.0720916377812635E-3</v>
      </c>
    </row>
    <row r="391" spans="3:4" x14ac:dyDescent="0.25">
      <c r="C391">
        <v>59.25</v>
      </c>
      <c r="D391">
        <v>6.1724656053924049E-3</v>
      </c>
    </row>
    <row r="392" spans="3:4" x14ac:dyDescent="0.25">
      <c r="C392">
        <v>59.325000000000003</v>
      </c>
      <c r="D392">
        <v>6.2631986871452602E-3</v>
      </c>
    </row>
    <row r="393" spans="3:4" x14ac:dyDescent="0.25">
      <c r="C393">
        <v>59.4</v>
      </c>
      <c r="D393">
        <v>6.3469134406254598E-3</v>
      </c>
    </row>
    <row r="394" spans="3:4" x14ac:dyDescent="0.25">
      <c r="C394">
        <v>59.475000000000001</v>
      </c>
      <c r="D394">
        <v>6.4274710142811437E-3</v>
      </c>
    </row>
    <row r="395" spans="3:4" x14ac:dyDescent="0.25">
      <c r="C395">
        <v>59.55</v>
      </c>
      <c r="D395">
        <v>6.5101384956367256E-3</v>
      </c>
    </row>
    <row r="396" spans="3:4" x14ac:dyDescent="0.25">
      <c r="C396">
        <v>59.625</v>
      </c>
      <c r="D396">
        <v>6.6018294518250878E-3</v>
      </c>
    </row>
    <row r="397" spans="3:4" x14ac:dyDescent="0.25">
      <c r="C397">
        <v>59.7</v>
      </c>
      <c r="D397">
        <v>6.7111924494574152E-3</v>
      </c>
    </row>
    <row r="398" spans="3:4" x14ac:dyDescent="0.25">
      <c r="C398">
        <v>59.774999999999999</v>
      </c>
      <c r="D398">
        <v>6.8485077029009902E-3</v>
      </c>
    </row>
    <row r="399" spans="3:4" x14ac:dyDescent="0.25">
      <c r="C399">
        <v>59.85</v>
      </c>
      <c r="D399">
        <v>7.0254634781154752E-3</v>
      </c>
    </row>
    <row r="400" spans="3:4" x14ac:dyDescent="0.25">
      <c r="C400">
        <v>59.924999999999997</v>
      </c>
      <c r="D400">
        <v>7.2546138744639986E-3</v>
      </c>
    </row>
    <row r="401" spans="3:4" x14ac:dyDescent="0.25">
      <c r="C401">
        <v>60</v>
      </c>
      <c r="D401">
        <v>7.548486438178406E-3</v>
      </c>
    </row>
    <row r="402" spans="3:4" x14ac:dyDescent="0.25">
      <c r="C402">
        <v>60.075000000000003</v>
      </c>
      <c r="D402">
        <v>7.9184735742582335E-3</v>
      </c>
    </row>
    <row r="403" spans="3:4" x14ac:dyDescent="0.25">
      <c r="C403">
        <v>60.15</v>
      </c>
      <c r="D403">
        <v>8.3733826140630525E-3</v>
      </c>
    </row>
    <row r="404" spans="3:4" x14ac:dyDescent="0.25">
      <c r="C404">
        <v>60.225000000000001</v>
      </c>
      <c r="D404">
        <v>8.9179375412893076E-3</v>
      </c>
    </row>
    <row r="405" spans="3:4" x14ac:dyDescent="0.25">
      <c r="C405">
        <v>60.3</v>
      </c>
      <c r="D405">
        <v>9.5512587487237271E-3</v>
      </c>
    </row>
    <row r="406" spans="3:4" x14ac:dyDescent="0.25">
      <c r="C406">
        <v>60.375</v>
      </c>
      <c r="D406">
        <v>1.0265731257024943E-2</v>
      </c>
    </row>
    <row r="407" spans="3:4" x14ac:dyDescent="0.25">
      <c r="C407">
        <v>60.45</v>
      </c>
      <c r="D407">
        <v>1.1046380394193017E-2</v>
      </c>
    </row>
    <row r="408" spans="3:4" x14ac:dyDescent="0.25">
      <c r="C408">
        <v>60.524999999999999</v>
      </c>
      <c r="D408">
        <v>1.1871032747215828E-2</v>
      </c>
    </row>
    <row r="409" spans="3:4" x14ac:dyDescent="0.25">
      <c r="C409">
        <v>60.6</v>
      </c>
      <c r="D409">
        <v>1.2711391409064906E-2</v>
      </c>
    </row>
    <row r="410" spans="3:4" x14ac:dyDescent="0.25">
      <c r="C410">
        <v>60.674999999999997</v>
      </c>
      <c r="D410">
        <v>1.3535039041764675E-2</v>
      </c>
    </row>
    <row r="411" spans="3:4" x14ac:dyDescent="0.25">
      <c r="C411">
        <v>60.75</v>
      </c>
      <c r="D411">
        <v>1.4308230168702576E-2</v>
      </c>
    </row>
    <row r="412" spans="3:4" x14ac:dyDescent="0.25">
      <c r="C412">
        <v>60.825000000000003</v>
      </c>
      <c r="D412">
        <v>1.4999183307879234E-2</v>
      </c>
    </row>
    <row r="413" spans="3:4" x14ac:dyDescent="0.25">
      <c r="C413">
        <v>60.9</v>
      </c>
      <c r="D413">
        <v>1.5581465862941414E-2</v>
      </c>
    </row>
    <row r="414" spans="3:4" x14ac:dyDescent="0.25">
      <c r="C414">
        <v>60.975000000000001</v>
      </c>
      <c r="D414">
        <v>1.6037008619486939E-2</v>
      </c>
    </row>
    <row r="415" spans="3:4" x14ac:dyDescent="0.25">
      <c r="C415">
        <v>61.05</v>
      </c>
      <c r="D415">
        <v>1.6358309907231222E-2</v>
      </c>
    </row>
    <row r="416" spans="3:4" x14ac:dyDescent="0.25">
      <c r="C416">
        <v>61.125</v>
      </c>
      <c r="D416">
        <v>1.6549493304541626E-2</v>
      </c>
    </row>
    <row r="417" spans="3:4" x14ac:dyDescent="0.25">
      <c r="C417">
        <v>61.2</v>
      </c>
      <c r="D417">
        <v>1.6626050603102717E-2</v>
      </c>
    </row>
    <row r="418" spans="3:4" x14ac:dyDescent="0.25">
      <c r="C418">
        <v>61.274999999999999</v>
      </c>
      <c r="D418">
        <v>1.6613302240494107E-2</v>
      </c>
    </row>
    <row r="419" spans="3:4" x14ac:dyDescent="0.25">
      <c r="C419">
        <v>61.35</v>
      </c>
      <c r="D419">
        <v>1.6543801489226181E-2</v>
      </c>
    </row>
    <row r="420" spans="3:4" x14ac:dyDescent="0.25">
      <c r="C420">
        <v>61.424999999999997</v>
      </c>
      <c r="D420">
        <v>1.6454058867487041E-2</v>
      </c>
    </row>
    <row r="421" spans="3:4" x14ac:dyDescent="0.25">
      <c r="C421">
        <v>61.5</v>
      </c>
      <c r="D421">
        <v>1.6381032370391613E-2</v>
      </c>
    </row>
    <row r="422" spans="3:4" x14ac:dyDescent="0.25">
      <c r="C422">
        <v>61.575000000000003</v>
      </c>
      <c r="D422">
        <v>1.6358898716218949E-2</v>
      </c>
    </row>
    <row r="423" spans="3:4" x14ac:dyDescent="0.25">
      <c r="C423">
        <v>61.65</v>
      </c>
      <c r="D423">
        <v>1.6416319200991829E-2</v>
      </c>
    </row>
    <row r="424" spans="3:4" x14ac:dyDescent="0.25">
      <c r="C424">
        <v>61.725000000000001</v>
      </c>
      <c r="D424">
        <v>1.6574669544427229E-2</v>
      </c>
    </row>
    <row r="425" spans="3:4" x14ac:dyDescent="0.25">
      <c r="C425">
        <v>61.8</v>
      </c>
      <c r="D425">
        <v>1.6847149919978825E-2</v>
      </c>
    </row>
    <row r="426" spans="3:4" x14ac:dyDescent="0.25">
      <c r="C426">
        <v>61.875</v>
      </c>
      <c r="D426">
        <v>1.7238795714705608E-2</v>
      </c>
    </row>
    <row r="427" spans="3:4" x14ac:dyDescent="0.25">
      <c r="C427">
        <v>61.95</v>
      </c>
      <c r="D427">
        <v>1.7747223354311503E-2</v>
      </c>
    </row>
    <row r="428" spans="3:4" x14ac:dyDescent="0.25">
      <c r="C428">
        <v>62.024999999999999</v>
      </c>
      <c r="D428">
        <v>1.8363817441567603E-2</v>
      </c>
    </row>
    <row r="429" spans="3:4" x14ac:dyDescent="0.25">
      <c r="C429">
        <v>62.1</v>
      </c>
      <c r="D429">
        <v>1.9075265815436126E-2</v>
      </c>
    </row>
    <row r="430" spans="3:4" x14ac:dyDescent="0.25">
      <c r="C430">
        <v>62.174999999999997</v>
      </c>
      <c r="D430">
        <v>1.9865035784468011E-2</v>
      </c>
    </row>
    <row r="431" spans="3:4" x14ac:dyDescent="0.25">
      <c r="C431">
        <v>62.25</v>
      </c>
      <c r="D431">
        <v>2.0714759790410466E-2</v>
      </c>
    </row>
    <row r="432" spans="3:4" x14ac:dyDescent="0.25">
      <c r="C432">
        <v>62.325000000000003</v>
      </c>
      <c r="D432">
        <v>2.160537939921248E-2</v>
      </c>
    </row>
    <row r="433" spans="3:4" x14ac:dyDescent="0.25">
      <c r="C433">
        <v>62.4</v>
      </c>
      <c r="D433">
        <v>2.2518016220034586E-2</v>
      </c>
    </row>
    <row r="434" spans="3:4" x14ac:dyDescent="0.25">
      <c r="C434">
        <v>62.475000000000001</v>
      </c>
      <c r="D434">
        <v>2.3434578995581198E-2</v>
      </c>
    </row>
    <row r="435" spans="3:4" x14ac:dyDescent="0.25">
      <c r="C435">
        <v>62.55</v>
      </c>
      <c r="D435">
        <v>2.4338147484666284E-2</v>
      </c>
    </row>
    <row r="436" spans="3:4" x14ac:dyDescent="0.25">
      <c r="C436">
        <v>62.625</v>
      </c>
      <c r="D436">
        <v>2.5213187953331193E-2</v>
      </c>
    </row>
    <row r="437" spans="3:4" x14ac:dyDescent="0.25">
      <c r="C437">
        <v>62.7</v>
      </c>
      <c r="D437">
        <v>2.6045655364400233E-2</v>
      </c>
    </row>
    <row r="438" spans="3:4" x14ac:dyDescent="0.25">
      <c r="C438">
        <v>62.774999999999999</v>
      </c>
      <c r="D438">
        <v>2.6823028506446894E-2</v>
      </c>
    </row>
    <row r="439" spans="3:4" x14ac:dyDescent="0.25">
      <c r="C439">
        <v>62.85</v>
      </c>
      <c r="D439">
        <v>2.7534311211897124E-2</v>
      </c>
    </row>
    <row r="440" spans="3:4" x14ac:dyDescent="0.25">
      <c r="C440">
        <v>62.924999999999997</v>
      </c>
      <c r="D440">
        <v>2.8170019451067889E-2</v>
      </c>
    </row>
    <row r="441" spans="3:4" x14ac:dyDescent="0.25">
      <c r="C441">
        <v>63</v>
      </c>
      <c r="D441">
        <v>2.8722163054457652E-2</v>
      </c>
    </row>
    <row r="442" spans="3:4" x14ac:dyDescent="0.25">
      <c r="C442">
        <v>63.075000000000003</v>
      </c>
      <c r="D442">
        <v>2.918422332159332E-2</v>
      </c>
    </row>
    <row r="443" spans="3:4" x14ac:dyDescent="0.25">
      <c r="C443">
        <v>63.15</v>
      </c>
      <c r="D443">
        <v>2.9551123912654062E-2</v>
      </c>
    </row>
    <row r="444" spans="3:4" x14ac:dyDescent="0.25">
      <c r="C444">
        <v>63.225000000000001</v>
      </c>
      <c r="D444">
        <v>2.9819202154890548E-2</v>
      </c>
    </row>
    <row r="445" spans="3:4" x14ac:dyDescent="0.25">
      <c r="C445">
        <v>63.3</v>
      </c>
      <c r="D445">
        <v>2.998611587177237E-2</v>
      </c>
    </row>
    <row r="446" spans="3:4" x14ac:dyDescent="0.25">
      <c r="C446">
        <v>63.375</v>
      </c>
      <c r="D446">
        <v>3.0050839286231951E-2</v>
      </c>
    </row>
    <row r="447" spans="3:4" x14ac:dyDescent="0.25">
      <c r="C447">
        <v>63.45</v>
      </c>
      <c r="D447">
        <v>3.001354827186159E-2</v>
      </c>
    </row>
    <row r="448" spans="3:4" x14ac:dyDescent="0.25">
      <c r="C448">
        <v>63.524999999999999</v>
      </c>
      <c r="D448">
        <v>2.9875547486603017E-2</v>
      </c>
    </row>
    <row r="449" spans="3:4" x14ac:dyDescent="0.25">
      <c r="C449">
        <v>63.6</v>
      </c>
      <c r="D449">
        <v>2.9639185264921916E-2</v>
      </c>
    </row>
    <row r="450" spans="3:4" x14ac:dyDescent="0.25">
      <c r="C450">
        <v>63.674999999999997</v>
      </c>
      <c r="D450">
        <v>2.930776534325473E-2</v>
      </c>
    </row>
    <row r="451" spans="3:4" x14ac:dyDescent="0.25">
      <c r="C451">
        <v>63.75</v>
      </c>
      <c r="D451">
        <v>2.8885490995617252E-2</v>
      </c>
    </row>
    <row r="452" spans="3:4" x14ac:dyDescent="0.25">
      <c r="C452">
        <v>63.825000000000003</v>
      </c>
      <c r="D452">
        <v>2.837735458113598E-2</v>
      </c>
    </row>
    <row r="453" spans="3:4" x14ac:dyDescent="0.25">
      <c r="C453">
        <v>63.9</v>
      </c>
      <c r="D453">
        <v>2.7789104768700192E-2</v>
      </c>
    </row>
    <row r="454" spans="3:4" x14ac:dyDescent="0.25">
      <c r="C454">
        <v>63.975000000000001</v>
      </c>
      <c r="D454">
        <v>2.7127176695426976E-2</v>
      </c>
    </row>
    <row r="455" spans="3:4" x14ac:dyDescent="0.25">
      <c r="C455">
        <v>64.05</v>
      </c>
      <c r="D455">
        <v>2.6398634290063411E-2</v>
      </c>
    </row>
    <row r="456" spans="3:4" x14ac:dyDescent="0.25">
      <c r="C456">
        <v>64.125</v>
      </c>
      <c r="D456">
        <v>2.5611119982320071E-2</v>
      </c>
    </row>
    <row r="457" spans="3:4" x14ac:dyDescent="0.25">
      <c r="C457">
        <v>64.2</v>
      </c>
      <c r="D457">
        <v>2.4772746462154455E-2</v>
      </c>
    </row>
    <row r="458" spans="3:4" x14ac:dyDescent="0.25">
      <c r="C458">
        <v>64.275000000000006</v>
      </c>
      <c r="D458">
        <v>2.3892075530495421E-2</v>
      </c>
    </row>
    <row r="459" spans="3:4" x14ac:dyDescent="0.25">
      <c r="C459">
        <v>64.349999999999994</v>
      </c>
      <c r="D459">
        <v>2.2977985452447374E-2</v>
      </c>
    </row>
    <row r="460" spans="3:4" x14ac:dyDescent="0.25">
      <c r="C460">
        <v>64.424999999999997</v>
      </c>
      <c r="D460">
        <v>2.203956946297779E-2</v>
      </c>
    </row>
    <row r="461" spans="3:4" x14ac:dyDescent="0.25">
      <c r="C461">
        <v>64.5</v>
      </c>
      <c r="D461">
        <v>2.1086009095997255E-2</v>
      </c>
    </row>
    <row r="462" spans="3:4" x14ac:dyDescent="0.25">
      <c r="C462">
        <v>64.575000000000003</v>
      </c>
      <c r="D462">
        <v>2.0126433953292173E-2</v>
      </c>
    </row>
    <row r="463" spans="3:4" x14ac:dyDescent="0.25">
      <c r="C463">
        <v>64.650000000000006</v>
      </c>
      <c r="D463">
        <v>1.9169772001899638E-2</v>
      </c>
    </row>
    <row r="464" spans="3:4" x14ac:dyDescent="0.25">
      <c r="C464">
        <v>64.724999999999994</v>
      </c>
      <c r="D464">
        <v>1.8224595890136138E-2</v>
      </c>
    </row>
    <row r="465" spans="3:4" x14ac:dyDescent="0.25">
      <c r="C465">
        <v>64.8</v>
      </c>
      <c r="D465">
        <v>1.7298971660535206E-2</v>
      </c>
    </row>
    <row r="466" spans="3:4" x14ac:dyDescent="0.25">
      <c r="C466">
        <v>64.875</v>
      </c>
      <c r="D466">
        <v>1.640031653436327E-2</v>
      </c>
    </row>
    <row r="467" spans="3:4" x14ac:dyDescent="0.25">
      <c r="C467">
        <v>64.95</v>
      </c>
      <c r="D467">
        <v>1.5535272139975572E-2</v>
      </c>
    </row>
    <row r="468" spans="3:4" x14ac:dyDescent="0.25">
      <c r="C468">
        <v>65.025000000000006</v>
      </c>
      <c r="D468">
        <v>1.4709598714764105E-2</v>
      </c>
    </row>
    <row r="469" spans="3:4" x14ac:dyDescent="0.25">
      <c r="C469">
        <v>65.099999999999994</v>
      </c>
      <c r="D469">
        <v>1.3928086318473311E-2</v>
      </c>
    </row>
    <row r="470" spans="3:4" x14ac:dyDescent="0.25">
      <c r="C470">
        <v>65.174999999999997</v>
      </c>
      <c r="D470">
        <v>1.3194537344721575E-2</v>
      </c>
    </row>
    <row r="471" spans="3:4" x14ac:dyDescent="0.25">
      <c r="C471">
        <v>65.25</v>
      </c>
      <c r="D471">
        <v>1.2511686204851468E-2</v>
      </c>
    </row>
    <row r="472" spans="3:4" x14ac:dyDescent="0.25">
      <c r="C472">
        <v>65.325000000000003</v>
      </c>
      <c r="D472">
        <v>1.1881245074353149E-2</v>
      </c>
    </row>
    <row r="473" spans="3:4" x14ac:dyDescent="0.25">
      <c r="C473">
        <v>65.400000000000006</v>
      </c>
      <c r="D473">
        <v>1.1303923769805704E-2</v>
      </c>
    </row>
    <row r="474" spans="3:4" x14ac:dyDescent="0.25">
      <c r="C474">
        <v>65.474999999999994</v>
      </c>
      <c r="D474">
        <v>1.0779484098756216E-2</v>
      </c>
    </row>
    <row r="475" spans="3:4" x14ac:dyDescent="0.25">
      <c r="C475">
        <v>65.55</v>
      </c>
      <c r="D475">
        <v>1.0306813430541651E-2</v>
      </c>
    </row>
    <row r="476" spans="3:4" x14ac:dyDescent="0.25">
      <c r="C476">
        <v>65.625</v>
      </c>
      <c r="D476">
        <v>9.8840130823217246E-3</v>
      </c>
    </row>
    <row r="477" spans="3:4" x14ac:dyDescent="0.25">
      <c r="C477">
        <v>65.7</v>
      </c>
      <c r="D477">
        <v>9.5084970437118114E-3</v>
      </c>
    </row>
    <row r="478" spans="3:4" x14ac:dyDescent="0.25">
      <c r="C478">
        <v>65.775000000000006</v>
      </c>
      <c r="D478">
        <v>9.1770968002960838E-3</v>
      </c>
    </row>
    <row r="479" spans="3:4" x14ac:dyDescent="0.25">
      <c r="C479">
        <v>65.849999999999994</v>
      </c>
      <c r="D479">
        <v>8.8861684895182765E-3</v>
      </c>
    </row>
    <row r="480" spans="3:4" x14ac:dyDescent="0.25">
      <c r="C480">
        <v>65.924999999999997</v>
      </c>
      <c r="D480">
        <v>8.6316992489850336E-3</v>
      </c>
    </row>
    <row r="481" spans="3:4" x14ac:dyDescent="0.25">
      <c r="C481">
        <v>66</v>
      </c>
      <c r="D481">
        <v>8.4094103128342004E-3</v>
      </c>
    </row>
    <row r="482" spans="3:4" x14ac:dyDescent="0.25">
      <c r="C482">
        <v>66.075000000000003</v>
      </c>
      <c r="D482">
        <v>8.2148459620170339E-3</v>
      </c>
    </row>
    <row r="483" spans="3:4" x14ac:dyDescent="0.25">
      <c r="C483">
        <v>66.150000000000006</v>
      </c>
      <c r="D483">
        <v>8.043504509770337E-3</v>
      </c>
    </row>
    <row r="484" spans="3:4" x14ac:dyDescent="0.25">
      <c r="C484">
        <v>66.224999999999994</v>
      </c>
      <c r="D484">
        <v>7.8908605023220342E-3</v>
      </c>
    </row>
    <row r="485" spans="3:4" x14ac:dyDescent="0.25">
      <c r="C485">
        <v>66.3</v>
      </c>
      <c r="D485">
        <v>7.7524883549735983E-3</v>
      </c>
    </row>
    <row r="486" spans="3:4" x14ac:dyDescent="0.25">
      <c r="C486">
        <v>66.375</v>
      </c>
      <c r="D486">
        <v>7.6241208855280006E-3</v>
      </c>
    </row>
    <row r="487" spans="3:4" x14ac:dyDescent="0.25">
      <c r="C487">
        <v>66.45</v>
      </c>
      <c r="D487">
        <v>7.5017133305124032E-3</v>
      </c>
    </row>
    <row r="488" spans="3:4" x14ac:dyDescent="0.25">
      <c r="C488">
        <v>66.525000000000006</v>
      </c>
      <c r="D488">
        <v>7.3815003744892244E-3</v>
      </c>
    </row>
    <row r="489" spans="3:4" x14ac:dyDescent="0.25">
      <c r="C489">
        <v>66.599999999999994</v>
      </c>
      <c r="D489">
        <v>7.2600366374069008E-3</v>
      </c>
    </row>
    <row r="490" spans="3:4" x14ac:dyDescent="0.25">
      <c r="C490">
        <v>66.674999999999997</v>
      </c>
      <c r="D490">
        <v>7.1342808661546565E-3</v>
      </c>
    </row>
    <row r="491" spans="3:4" x14ac:dyDescent="0.25">
      <c r="C491">
        <v>66.75</v>
      </c>
      <c r="D491">
        <v>7.0015630791924761E-3</v>
      </c>
    </row>
    <row r="492" spans="3:4" x14ac:dyDescent="0.25">
      <c r="C492">
        <v>66.825000000000003</v>
      </c>
      <c r="D492">
        <v>6.859662685557065E-3</v>
      </c>
    </row>
    <row r="493" spans="3:4" x14ac:dyDescent="0.25">
      <c r="C493">
        <v>66.900000000000006</v>
      </c>
      <c r="D493">
        <v>6.7068131649117247E-3</v>
      </c>
    </row>
    <row r="494" spans="3:4" x14ac:dyDescent="0.25">
      <c r="C494">
        <v>66.974999999999994</v>
      </c>
      <c r="D494">
        <v>6.5417125115266742E-3</v>
      </c>
    </row>
    <row r="495" spans="3:4" x14ac:dyDescent="0.25">
      <c r="C495">
        <v>67.05</v>
      </c>
      <c r="D495">
        <v>6.363524593642084E-3</v>
      </c>
    </row>
    <row r="496" spans="3:4" x14ac:dyDescent="0.25">
      <c r="C496">
        <v>67.125</v>
      </c>
      <c r="D496">
        <v>6.1718542731037497E-3</v>
      </c>
    </row>
    <row r="497" spans="3:4" x14ac:dyDescent="0.25">
      <c r="C497">
        <v>67.2</v>
      </c>
      <c r="D497">
        <v>5.9668154726647132E-3</v>
      </c>
    </row>
    <row r="498" spans="3:4" x14ac:dyDescent="0.25">
      <c r="C498">
        <v>67.275000000000006</v>
      </c>
      <c r="D498">
        <v>5.7488402310214154E-3</v>
      </c>
    </row>
    <row r="499" spans="3:4" x14ac:dyDescent="0.25">
      <c r="C499">
        <v>67.349999999999994</v>
      </c>
      <c r="D499">
        <v>5.518796558158923E-3</v>
      </c>
    </row>
    <row r="500" spans="3:4" x14ac:dyDescent="0.25">
      <c r="C500">
        <v>67.424999999999997</v>
      </c>
      <c r="D500">
        <v>5.27788177422294E-3</v>
      </c>
    </row>
    <row r="501" spans="3:4" x14ac:dyDescent="0.25">
      <c r="C501">
        <v>67.5</v>
      </c>
      <c r="D501">
        <v>5.0275836032534146E-3</v>
      </c>
    </row>
    <row r="502" spans="3:4" x14ac:dyDescent="0.25">
      <c r="C502">
        <v>67.575000000000003</v>
      </c>
      <c r="D502">
        <v>4.7696272810383768E-3</v>
      </c>
    </row>
    <row r="503" spans="3:4" x14ac:dyDescent="0.25">
      <c r="C503">
        <v>67.650000000000006</v>
      </c>
      <c r="D503">
        <v>4.5059193132370324E-3</v>
      </c>
    </row>
    <row r="504" spans="3:4" x14ac:dyDescent="0.25">
      <c r="C504">
        <v>67.724999999999994</v>
      </c>
      <c r="D504">
        <v>4.2384895753839937E-3</v>
      </c>
    </row>
    <row r="505" spans="3:4" x14ac:dyDescent="0.25">
      <c r="C505">
        <v>67.8</v>
      </c>
      <c r="D505">
        <v>3.9694334828657869E-3</v>
      </c>
    </row>
    <row r="506" spans="3:4" x14ac:dyDescent="0.25">
      <c r="C506">
        <v>67.875</v>
      </c>
      <c r="D506">
        <v>3.7008559199108548E-3</v>
      </c>
    </row>
    <row r="507" spans="3:4" x14ac:dyDescent="0.25">
      <c r="C507">
        <v>67.95</v>
      </c>
      <c r="D507">
        <v>3.4348185048094534E-3</v>
      </c>
    </row>
    <row r="508" spans="3:4" x14ac:dyDescent="0.25">
      <c r="C508">
        <v>68.025000000000006</v>
      </c>
      <c r="D508">
        <v>3.1732915913398993E-3</v>
      </c>
    </row>
    <row r="509" spans="3:4" x14ac:dyDescent="0.25">
      <c r="C509">
        <v>68.099999999999994</v>
      </c>
      <c r="D509">
        <v>2.9181022052771829E-3</v>
      </c>
    </row>
    <row r="510" spans="3:4" x14ac:dyDescent="0.25">
      <c r="C510">
        <v>68.174999999999997</v>
      </c>
      <c r="D510">
        <v>2.6709424606270612E-3</v>
      </c>
    </row>
    <row r="511" spans="3:4" x14ac:dyDescent="0.25">
      <c r="C511">
        <v>68.25</v>
      </c>
      <c r="D511">
        <v>2.4332689206700868E-3</v>
      </c>
    </row>
    <row r="512" spans="3:4" x14ac:dyDescent="0.25">
      <c r="C512">
        <v>68.325000000000003</v>
      </c>
      <c r="D512">
        <v>2.2063371770168951E-3</v>
      </c>
    </row>
    <row r="513" spans="3:4" x14ac:dyDescent="0.25">
      <c r="C513">
        <v>68.400000000000006</v>
      </c>
      <c r="D513">
        <v>1.9911733948884346E-3</v>
      </c>
    </row>
    <row r="514" spans="3:4" x14ac:dyDescent="0.25">
      <c r="C514">
        <v>68.474999999999994</v>
      </c>
      <c r="D514">
        <v>1.7885692893791858E-3</v>
      </c>
    </row>
    <row r="515" spans="3:4" x14ac:dyDescent="0.25">
      <c r="C515">
        <v>68.55</v>
      </c>
      <c r="D515">
        <v>1.5990839702525179E-3</v>
      </c>
    </row>
    <row r="516" spans="3:4" x14ac:dyDescent="0.25">
      <c r="C516">
        <v>68.625</v>
      </c>
      <c r="D516">
        <v>1.4230436849762328E-3</v>
      </c>
    </row>
    <row r="517" spans="3:4" x14ac:dyDescent="0.25">
      <c r="C517">
        <v>68.7</v>
      </c>
      <c r="D517">
        <v>1.2605909932276171E-3</v>
      </c>
    </row>
    <row r="518" spans="3:4" x14ac:dyDescent="0.25">
      <c r="C518">
        <v>68.775000000000006</v>
      </c>
      <c r="D518">
        <v>1.111643156819851E-3</v>
      </c>
    </row>
    <row r="519" spans="3:4" x14ac:dyDescent="0.25">
      <c r="C519">
        <v>68.849999999999994</v>
      </c>
      <c r="D519">
        <v>9.7595698416921221E-4</v>
      </c>
    </row>
    <row r="520" spans="3:4" x14ac:dyDescent="0.25">
      <c r="C520">
        <v>68.924999999999997</v>
      </c>
      <c r="D520">
        <v>8.5313934333015483E-4</v>
      </c>
    </row>
    <row r="521" spans="3:4" x14ac:dyDescent="0.25">
      <c r="C521">
        <v>69</v>
      </c>
      <c r="D521">
        <v>7.426715285649818E-4</v>
      </c>
    </row>
    <row r="522" spans="3:4" x14ac:dyDescent="0.25">
      <c r="C522">
        <v>69.075000000000003</v>
      </c>
      <c r="D522">
        <v>6.4391567262734488E-4</v>
      </c>
    </row>
    <row r="523" spans="3:4" x14ac:dyDescent="0.25">
      <c r="C523">
        <v>69.150000000000006</v>
      </c>
      <c r="D523">
        <v>5.5621703399403016E-4</v>
      </c>
    </row>
    <row r="524" spans="3:4" x14ac:dyDescent="0.25">
      <c r="C524">
        <v>69.224999999999994</v>
      </c>
      <c r="D524">
        <v>4.7880109965306374E-4</v>
      </c>
    </row>
    <row r="525" spans="3:4" x14ac:dyDescent="0.25">
      <c r="C525">
        <v>69.3</v>
      </c>
      <c r="D525">
        <v>4.1088592453307352E-4</v>
      </c>
    </row>
    <row r="526" spans="3:4" x14ac:dyDescent="0.25">
      <c r="C526">
        <v>69.375</v>
      </c>
      <c r="D526">
        <v>3.5167630060009916E-4</v>
      </c>
    </row>
    <row r="527" spans="3:4" x14ac:dyDescent="0.25">
      <c r="C527">
        <v>69.45</v>
      </c>
      <c r="D527">
        <v>3.003805415182475E-4</v>
      </c>
    </row>
    <row r="528" spans="3:4" x14ac:dyDescent="0.25">
      <c r="C528">
        <v>69.525000000000006</v>
      </c>
      <c r="D528">
        <v>2.5622470769073278E-4</v>
      </c>
    </row>
    <row r="529" spans="3:4" x14ac:dyDescent="0.25">
      <c r="C529">
        <v>69.599999999999994</v>
      </c>
      <c r="D529">
        <v>2.1846423888936109E-4</v>
      </c>
    </row>
    <row r="530" spans="3:4" x14ac:dyDescent="0.25">
      <c r="C530">
        <v>69.674999999999997</v>
      </c>
      <c r="D530">
        <v>1.8639305856684056E-4</v>
      </c>
    </row>
    <row r="531" spans="3:4" x14ac:dyDescent="0.25">
      <c r="C531">
        <v>69.75</v>
      </c>
      <c r="D531">
        <v>1.5935029251457327E-4</v>
      </c>
    </row>
    <row r="532" spans="3:4" x14ac:dyDescent="0.25">
      <c r="C532">
        <v>69.825000000000003</v>
      </c>
      <c r="D532">
        <v>1.367248042248573E-4</v>
      </c>
    </row>
    <row r="533" spans="3:4" x14ac:dyDescent="0.25">
      <c r="C533">
        <v>69.900000000000006</v>
      </c>
      <c r="D533">
        <v>1.1795779063431086E-4</v>
      </c>
    </row>
    <row r="534" spans="3:4" x14ac:dyDescent="0.25">
      <c r="C534">
        <v>69.974999999999994</v>
      </c>
      <c r="D534">
        <v>1.0254370620282553E-4</v>
      </c>
    </row>
    <row r="535" spans="3:4" x14ac:dyDescent="0.25">
      <c r="C535">
        <v>70.05</v>
      </c>
      <c r="D535">
        <v>9.00297924770285E-5</v>
      </c>
    </row>
    <row r="536" spans="3:4" x14ac:dyDescent="0.25">
      <c r="C536">
        <v>70.125</v>
      </c>
      <c r="D536">
        <v>8.0007093059978826E-5</v>
      </c>
    </row>
    <row r="537" spans="3:4" x14ac:dyDescent="0.25">
      <c r="C537">
        <v>70.2</v>
      </c>
      <c r="D537">
        <v>7.2139606029096367E-5</v>
      </c>
    </row>
    <row r="538" spans="3:4" x14ac:dyDescent="0.25">
      <c r="C538">
        <v>70.275000000000006</v>
      </c>
      <c r="D538">
        <v>6.6110215108345892E-5</v>
      </c>
    </row>
    <row r="539" spans="3:4" x14ac:dyDescent="0.25">
      <c r="C539">
        <v>70.349999999999994</v>
      </c>
      <c r="D539">
        <v>6.1654094117640239E-5</v>
      </c>
    </row>
    <row r="540" spans="3:4" x14ac:dyDescent="0.25">
      <c r="C540">
        <v>70.424999999999997</v>
      </c>
      <c r="D540">
        <v>5.8555815386297087E-5</v>
      </c>
    </row>
    <row r="541" spans="3:4" x14ac:dyDescent="0.25">
      <c r="C541">
        <v>70.5</v>
      </c>
      <c r="D541">
        <v>5.6607447144443679E-5</v>
      </c>
    </row>
    <row r="542" spans="3:4" x14ac:dyDescent="0.25">
      <c r="C542">
        <v>70.575000000000003</v>
      </c>
      <c r="D542">
        <v>5.5656232918340279E-5</v>
      </c>
    </row>
    <row r="543" spans="3:4" x14ac:dyDescent="0.25">
      <c r="C543">
        <v>70.650000000000006</v>
      </c>
      <c r="D543">
        <v>5.5569987333903223E-5</v>
      </c>
    </row>
    <row r="544" spans="3:4" x14ac:dyDescent="0.25">
      <c r="C544">
        <v>70.724999999999994</v>
      </c>
      <c r="D544">
        <v>5.625161732466937E-5</v>
      </c>
    </row>
    <row r="545" spans="3:4" x14ac:dyDescent="0.25">
      <c r="C545">
        <v>70.8</v>
      </c>
      <c r="D545">
        <v>5.7595644124088431E-5</v>
      </c>
    </row>
    <row r="546" spans="3:4" x14ac:dyDescent="0.25">
      <c r="C546">
        <v>70.875</v>
      </c>
      <c r="D546">
        <v>5.9544037186789941E-5</v>
      </c>
    </row>
    <row r="547" spans="3:4" x14ac:dyDescent="0.25">
      <c r="C547">
        <v>70.95</v>
      </c>
      <c r="D547">
        <v>6.2046584908722336E-5</v>
      </c>
    </row>
    <row r="548" spans="3:4" x14ac:dyDescent="0.25">
      <c r="C548">
        <v>71.025000000000006</v>
      </c>
      <c r="D548">
        <v>6.5068160168735514E-5</v>
      </c>
    </row>
    <row r="549" spans="3:4" x14ac:dyDescent="0.25">
      <c r="C549">
        <v>71.099999999999994</v>
      </c>
      <c r="D549">
        <v>6.8587390915930213E-5</v>
      </c>
    </row>
    <row r="550" spans="3:4" x14ac:dyDescent="0.25">
      <c r="C550">
        <v>71.174999999999997</v>
      </c>
      <c r="D550">
        <v>7.2595782056038912E-5</v>
      </c>
    </row>
    <row r="551" spans="3:4" x14ac:dyDescent="0.25">
      <c r="C551">
        <v>71.25</v>
      </c>
      <c r="D551">
        <v>7.7097308571857597E-5</v>
      </c>
    </row>
    <row r="552" spans="3:4" x14ac:dyDescent="0.25">
      <c r="C552">
        <v>71.325000000000003</v>
      </c>
      <c r="D552">
        <v>8.2108502441563717E-5</v>
      </c>
    </row>
    <row r="553" spans="3:4" x14ac:dyDescent="0.25">
      <c r="C553">
        <v>71.400000000000006</v>
      </c>
      <c r="D553">
        <v>8.7659059233517555E-5</v>
      </c>
    </row>
    <row r="554" spans="3:4" x14ac:dyDescent="0.25">
      <c r="C554">
        <v>71.474999999999994</v>
      </c>
      <c r="D554">
        <v>9.3792993219851036E-5</v>
      </c>
    </row>
    <row r="555" spans="3:4" x14ac:dyDescent="0.25">
      <c r="C555">
        <v>71.55</v>
      </c>
      <c r="D555">
        <v>1.0057037130117384E-4</v>
      </c>
    </row>
    <row r="556" spans="3:4" x14ac:dyDescent="0.25">
      <c r="C556">
        <v>71.625</v>
      </c>
      <c r="D556">
        <v>1.0806965469517204E-4</v>
      </c>
    </row>
    <row r="557" spans="3:4" x14ac:dyDescent="0.25">
      <c r="C557">
        <v>71.7</v>
      </c>
      <c r="D557">
        <v>1.163906718497093E-4</v>
      </c>
    </row>
    <row r="558" spans="3:4" x14ac:dyDescent="0.25">
      <c r="C558">
        <v>71.775000000000006</v>
      </c>
      <c r="D558">
        <v>1.2565823499317055E-4</v>
      </c>
    </row>
    <row r="559" spans="3:4" x14ac:dyDescent="0.25">
      <c r="C559">
        <v>71.849999999999994</v>
      </c>
      <c r="D559">
        <v>1.3602639475953642E-4</v>
      </c>
    </row>
    <row r="560" spans="3:4" x14ac:dyDescent="0.25">
      <c r="C560">
        <v>71.924999999999997</v>
      </c>
      <c r="D560">
        <v>1.4768330118397586E-4</v>
      </c>
    </row>
    <row r="561" spans="3:4" x14ac:dyDescent="0.25">
      <c r="C561">
        <v>72</v>
      </c>
      <c r="D561">
        <v>1.6085660408142745E-4</v>
      </c>
    </row>
    <row r="562" spans="3:4" x14ac:dyDescent="0.25">
      <c r="C562">
        <v>72.075000000000003</v>
      </c>
      <c r="D562">
        <v>1.7582999233895213E-4</v>
      </c>
    </row>
    <row r="563" spans="3:4" x14ac:dyDescent="0.25">
      <c r="C563">
        <v>72.150000000000006</v>
      </c>
      <c r="D563">
        <v>1.929006607646185E-4</v>
      </c>
    </row>
    <row r="564" spans="3:4" x14ac:dyDescent="0.25">
      <c r="C564">
        <v>72.224999999999994</v>
      </c>
      <c r="D564">
        <v>2.1247643736004368E-4</v>
      </c>
    </row>
    <row r="565" spans="3:4" x14ac:dyDescent="0.25">
      <c r="C565">
        <v>72.3</v>
      </c>
      <c r="D565">
        <v>2.349926653518931E-4</v>
      </c>
    </row>
    <row r="566" spans="3:4" x14ac:dyDescent="0.25">
      <c r="C566">
        <v>72.375</v>
      </c>
      <c r="D566">
        <v>2.6097386719671771E-4</v>
      </c>
    </row>
    <row r="567" spans="3:4" x14ac:dyDescent="0.25">
      <c r="C567">
        <v>72.45</v>
      </c>
      <c r="D567">
        <v>2.9098749491314723E-4</v>
      </c>
    </row>
    <row r="568" spans="3:4" x14ac:dyDescent="0.25">
      <c r="C568">
        <v>72.525000000000006</v>
      </c>
      <c r="D568">
        <v>3.2569540938841973E-4</v>
      </c>
    </row>
    <row r="569" spans="3:4" x14ac:dyDescent="0.25">
      <c r="C569">
        <v>72.599999999999994</v>
      </c>
      <c r="D569">
        <v>3.6585553133710691E-4</v>
      </c>
    </row>
    <row r="570" spans="3:4" x14ac:dyDescent="0.25">
      <c r="C570">
        <v>72.674999999999997</v>
      </c>
      <c r="D570">
        <v>4.1226662220906308E-4</v>
      </c>
    </row>
    <row r="571" spans="3:4" x14ac:dyDescent="0.25">
      <c r="C571">
        <v>72.75</v>
      </c>
      <c r="D571">
        <v>4.658063668435103E-4</v>
      </c>
    </row>
    <row r="572" spans="3:4" x14ac:dyDescent="0.25">
      <c r="C572">
        <v>72.825000000000003</v>
      </c>
      <c r="D572">
        <v>5.2740965133974977E-4</v>
      </c>
    </row>
    <row r="573" spans="3:4" x14ac:dyDescent="0.25">
      <c r="C573">
        <v>72.900000000000006</v>
      </c>
      <c r="D573">
        <v>5.9805412359814278E-4</v>
      </c>
    </row>
    <row r="574" spans="3:4" x14ac:dyDescent="0.25">
      <c r="C574">
        <v>72.974999999999994</v>
      </c>
      <c r="D574">
        <v>6.7874081051064454E-4</v>
      </c>
    </row>
    <row r="575" spans="3:4" x14ac:dyDescent="0.25">
      <c r="C575">
        <v>73.05</v>
      </c>
      <c r="D575">
        <v>7.7046153324710702E-4</v>
      </c>
    </row>
    <row r="576" spans="3:4" x14ac:dyDescent="0.25">
      <c r="C576">
        <v>73.125</v>
      </c>
      <c r="D576">
        <v>8.7421472642943017E-4</v>
      </c>
    </row>
    <row r="577" spans="3:4" x14ac:dyDescent="0.25">
      <c r="C577">
        <v>73.2</v>
      </c>
      <c r="D577">
        <v>9.9087275613674443E-4</v>
      </c>
    </row>
    <row r="578" spans="3:4" x14ac:dyDescent="0.25">
      <c r="C578">
        <v>73.275000000000006</v>
      </c>
      <c r="D578">
        <v>1.1212440577442837E-3</v>
      </c>
    </row>
    <row r="579" spans="3:4" x14ac:dyDescent="0.25">
      <c r="C579">
        <v>73.349999999999994</v>
      </c>
      <c r="D579">
        <v>1.2659804163239966E-3</v>
      </c>
    </row>
    <row r="580" spans="3:4" x14ac:dyDescent="0.25">
      <c r="C580">
        <v>73.424999999999997</v>
      </c>
      <c r="D580">
        <v>1.4255419527875338E-3</v>
      </c>
    </row>
    <row r="581" spans="3:4" x14ac:dyDescent="0.25">
      <c r="C581">
        <v>73.5</v>
      </c>
      <c r="D581">
        <v>1.6001519912013024E-3</v>
      </c>
    </row>
    <row r="582" spans="3:4" x14ac:dyDescent="0.25">
      <c r="C582">
        <v>73.575000000000003</v>
      </c>
      <c r="D582">
        <v>1.7897643161218437E-3</v>
      </c>
    </row>
    <row r="583" spans="3:4" x14ac:dyDescent="0.25">
      <c r="C583">
        <v>73.650000000000006</v>
      </c>
      <c r="D583">
        <v>1.9939918372719515E-3</v>
      </c>
    </row>
    <row r="584" spans="3:4" x14ac:dyDescent="0.25">
      <c r="C584">
        <v>73.724999999999994</v>
      </c>
      <c r="D584">
        <v>2.2120920572480229E-3</v>
      </c>
    </row>
    <row r="585" spans="3:4" x14ac:dyDescent="0.25">
      <c r="C585">
        <v>73.8</v>
      </c>
      <c r="D585">
        <v>2.4429595629682911E-3</v>
      </c>
    </row>
    <row r="586" spans="3:4" x14ac:dyDescent="0.25">
      <c r="C586">
        <v>73.875</v>
      </c>
      <c r="D586">
        <v>2.6850837183366562E-3</v>
      </c>
    </row>
    <row r="587" spans="3:4" x14ac:dyDescent="0.25">
      <c r="C587">
        <v>73.95</v>
      </c>
      <c r="D587">
        <v>2.9365541696325117E-3</v>
      </c>
    </row>
    <row r="588" spans="3:4" x14ac:dyDescent="0.25">
      <c r="C588">
        <v>74.025000000000006</v>
      </c>
      <c r="D588">
        <v>3.1950719843323845E-3</v>
      </c>
    </row>
    <row r="589" spans="3:4" x14ac:dyDescent="0.25">
      <c r="C589">
        <v>74.099999999999994</v>
      </c>
      <c r="D589">
        <v>3.4579760792271472E-3</v>
      </c>
    </row>
    <row r="590" spans="3:4" x14ac:dyDescent="0.25">
      <c r="C590">
        <v>74.174999999999997</v>
      </c>
      <c r="D590">
        <v>3.7222853951871561E-3</v>
      </c>
    </row>
    <row r="591" spans="3:4" x14ac:dyDescent="0.25">
      <c r="C591">
        <v>74.25</v>
      </c>
      <c r="D591">
        <v>3.9847565258062587E-3</v>
      </c>
    </row>
    <row r="592" spans="3:4" x14ac:dyDescent="0.25">
      <c r="C592">
        <v>74.325000000000003</v>
      </c>
      <c r="D592">
        <v>4.2419664074909609E-3</v>
      </c>
    </row>
    <row r="593" spans="3:4" x14ac:dyDescent="0.25">
      <c r="C593">
        <v>74.400000000000006</v>
      </c>
      <c r="D593">
        <v>4.4903555260709226E-3</v>
      </c>
    </row>
    <row r="594" spans="3:4" x14ac:dyDescent="0.25">
      <c r="C594">
        <v>74.474999999999994</v>
      </c>
      <c r="D594">
        <v>4.7263817267412843E-3</v>
      </c>
    </row>
    <row r="595" spans="3:4" x14ac:dyDescent="0.25">
      <c r="C595">
        <v>74.55</v>
      </c>
      <c r="D595">
        <v>4.946582346102805E-3</v>
      </c>
    </row>
    <row r="596" spans="3:4" x14ac:dyDescent="0.25">
      <c r="C596">
        <v>74.625</v>
      </c>
      <c r="D596">
        <v>5.147708465624643E-3</v>
      </c>
    </row>
    <row r="597" spans="3:4" x14ac:dyDescent="0.25">
      <c r="C597">
        <v>74.7</v>
      </c>
      <c r="D597">
        <v>5.3267661303497797E-3</v>
      </c>
    </row>
    <row r="598" spans="3:4" x14ac:dyDescent="0.25">
      <c r="C598">
        <v>74.775000000000006</v>
      </c>
      <c r="D598">
        <v>5.4811425613967256E-3</v>
      </c>
    </row>
    <row r="599" spans="3:4" x14ac:dyDescent="0.25">
      <c r="C599">
        <v>74.849999999999994</v>
      </c>
      <c r="D599">
        <v>5.6087408109207464E-3</v>
      </c>
    </row>
    <row r="600" spans="3:4" x14ac:dyDescent="0.25">
      <c r="C600">
        <v>74.924999999999997</v>
      </c>
      <c r="D600">
        <v>5.7079882662170569E-3</v>
      </c>
    </row>
    <row r="601" spans="3:4" x14ac:dyDescent="0.25">
      <c r="C601">
        <v>75</v>
      </c>
      <c r="D601">
        <v>5.7779088121973536E-3</v>
      </c>
    </row>
    <row r="602" spans="3:4" x14ac:dyDescent="0.25">
      <c r="C602">
        <v>75.075000000000003</v>
      </c>
      <c r="D602">
        <v>5.818155688313135E-3</v>
      </c>
    </row>
    <row r="603" spans="3:4" x14ac:dyDescent="0.25">
      <c r="C603">
        <v>75.150000000000006</v>
      </c>
      <c r="D603">
        <v>5.8290335891551569E-3</v>
      </c>
    </row>
    <row r="604" spans="3:4" x14ac:dyDescent="0.25">
      <c r="C604">
        <v>75.224999999999994</v>
      </c>
      <c r="D604">
        <v>5.811446309412889E-3</v>
      </c>
    </row>
    <row r="605" spans="3:4" x14ac:dyDescent="0.25">
      <c r="C605">
        <v>75.3</v>
      </c>
      <c r="D605">
        <v>5.7669233054537276E-3</v>
      </c>
    </row>
    <row r="606" spans="3:4" x14ac:dyDescent="0.25">
      <c r="C606">
        <v>75.375</v>
      </c>
      <c r="D606">
        <v>5.6975292535375831E-3</v>
      </c>
    </row>
    <row r="607" spans="3:4" x14ac:dyDescent="0.25">
      <c r="C607">
        <v>75.45</v>
      </c>
      <c r="D607">
        <v>5.6058028474945502E-3</v>
      </c>
    </row>
    <row r="608" spans="3:4" x14ac:dyDescent="0.25">
      <c r="C608">
        <v>75.525000000000006</v>
      </c>
      <c r="D608">
        <v>5.4946722915307821E-3</v>
      </c>
    </row>
    <row r="609" spans="3:4" x14ac:dyDescent="0.25">
      <c r="C609">
        <v>75.599999999999994</v>
      </c>
      <c r="D609">
        <v>5.3673604309959193E-3</v>
      </c>
    </row>
    <row r="610" spans="3:4" x14ac:dyDescent="0.25">
      <c r="C610">
        <v>75.674999999999997</v>
      </c>
      <c r="D610">
        <v>5.227283773360846E-3</v>
      </c>
    </row>
    <row r="611" spans="3:4" x14ac:dyDescent="0.25">
      <c r="C611">
        <v>75.75</v>
      </c>
      <c r="D611">
        <v>5.0779497689067933E-3</v>
      </c>
    </row>
    <row r="612" spans="3:4" x14ac:dyDescent="0.25">
      <c r="C612">
        <v>75.825000000000003</v>
      </c>
      <c r="D612">
        <v>4.9228565976195404E-3</v>
      </c>
    </row>
    <row r="613" spans="3:4" x14ac:dyDescent="0.25">
      <c r="C613">
        <v>75.900000000000006</v>
      </c>
      <c r="D613">
        <v>4.7654095872541654E-3</v>
      </c>
    </row>
    <row r="614" spans="3:4" x14ac:dyDescent="0.25">
      <c r="C614">
        <v>75.974999999999994</v>
      </c>
      <c r="D614">
        <v>4.6088079595435665E-3</v>
      </c>
    </row>
    <row r="615" spans="3:4" x14ac:dyDescent="0.25">
      <c r="C615">
        <v>76.05</v>
      </c>
      <c r="D615">
        <v>4.4559907581123801E-3</v>
      </c>
    </row>
    <row r="616" spans="3:4" x14ac:dyDescent="0.25">
      <c r="C616">
        <v>76.125</v>
      </c>
      <c r="D616">
        <v>4.309610909907809E-3</v>
      </c>
    </row>
    <row r="617" spans="3:4" x14ac:dyDescent="0.25">
      <c r="C617">
        <v>76.2</v>
      </c>
      <c r="D617">
        <v>4.1719259860497166E-3</v>
      </c>
    </row>
    <row r="618" spans="3:4" x14ac:dyDescent="0.25">
      <c r="C618">
        <v>76.275000000000006</v>
      </c>
      <c r="D618">
        <v>4.0448370643986695E-3</v>
      </c>
    </row>
    <row r="619" spans="3:4" x14ac:dyDescent="0.25">
      <c r="C619">
        <v>76.349999999999994</v>
      </c>
      <c r="D619">
        <v>3.92985385791052E-3</v>
      </c>
    </row>
    <row r="620" spans="3:4" x14ac:dyDescent="0.25">
      <c r="C620">
        <v>76.424999999999997</v>
      </c>
      <c r="D620">
        <v>3.8280636061409877E-3</v>
      </c>
    </row>
    <row r="621" spans="3:4" x14ac:dyDescent="0.25">
      <c r="C621">
        <v>76.5</v>
      </c>
      <c r="D621">
        <v>3.7402097139830988E-3</v>
      </c>
    </row>
    <row r="622" spans="3:4" x14ac:dyDescent="0.25">
      <c r="C622">
        <v>76.575000000000003</v>
      </c>
      <c r="D622">
        <v>3.6666891307255475E-3</v>
      </c>
    </row>
    <row r="623" spans="3:4" x14ac:dyDescent="0.25">
      <c r="C623">
        <v>76.650000000000006</v>
      </c>
      <c r="D623">
        <v>3.6075556536360538E-3</v>
      </c>
    </row>
    <row r="624" spans="3:4" x14ac:dyDescent="0.25">
      <c r="C624">
        <v>76.724999999999994</v>
      </c>
      <c r="D624">
        <v>3.562619309459543E-3</v>
      </c>
    </row>
    <row r="625" spans="3:4" x14ac:dyDescent="0.25">
      <c r="C625">
        <v>76.8</v>
      </c>
      <c r="D625">
        <v>3.5314535890363049E-3</v>
      </c>
    </row>
    <row r="626" spans="3:4" x14ac:dyDescent="0.25">
      <c r="C626">
        <v>76.875</v>
      </c>
      <c r="D626">
        <v>3.5134499835893884E-3</v>
      </c>
    </row>
    <row r="627" spans="3:4" x14ac:dyDescent="0.25">
      <c r="C627">
        <v>76.95</v>
      </c>
      <c r="D627">
        <v>3.5078631342016033E-3</v>
      </c>
    </row>
    <row r="628" spans="3:4" x14ac:dyDescent="0.25">
      <c r="C628">
        <v>77.025000000000006</v>
      </c>
      <c r="D628">
        <v>3.5138538037515596E-3</v>
      </c>
    </row>
    <row r="629" spans="3:4" x14ac:dyDescent="0.25">
      <c r="C629">
        <v>77.099999999999994</v>
      </c>
      <c r="D629">
        <v>3.5305393863137272E-3</v>
      </c>
    </row>
    <row r="630" spans="3:4" x14ac:dyDescent="0.25">
      <c r="C630">
        <v>77.174999999999997</v>
      </c>
      <c r="D630">
        <v>3.556987544952088E-3</v>
      </c>
    </row>
    <row r="631" spans="3:4" x14ac:dyDescent="0.25">
      <c r="C631">
        <v>77.25</v>
      </c>
      <c r="D631">
        <v>3.5923053724551432E-3</v>
      </c>
    </row>
    <row r="632" spans="3:4" x14ac:dyDescent="0.25">
      <c r="C632">
        <v>77.325000000000003</v>
      </c>
      <c r="D632">
        <v>3.6356268421532676E-3</v>
      </c>
    </row>
    <row r="633" spans="3:4" x14ac:dyDescent="0.25">
      <c r="C633">
        <v>77.400000000000006</v>
      </c>
      <c r="D633">
        <v>3.6861414071528049E-3</v>
      </c>
    </row>
    <row r="634" spans="3:4" x14ac:dyDescent="0.25">
      <c r="C634">
        <v>77.474999999999994</v>
      </c>
      <c r="D634">
        <v>3.7431086368366392E-3</v>
      </c>
    </row>
    <row r="635" spans="3:4" x14ac:dyDescent="0.25">
      <c r="C635">
        <v>77.55</v>
      </c>
      <c r="D635">
        <v>3.8058682290311044E-3</v>
      </c>
    </row>
    <row r="636" spans="3:4" x14ac:dyDescent="0.25">
      <c r="C636">
        <v>77.625</v>
      </c>
      <c r="D636">
        <v>3.8738568715732443E-3</v>
      </c>
    </row>
    <row r="637" spans="3:4" x14ac:dyDescent="0.25">
      <c r="C637">
        <v>77.7</v>
      </c>
      <c r="D637">
        <v>3.9465805924644897E-3</v>
      </c>
    </row>
    <row r="638" spans="3:4" x14ac:dyDescent="0.25">
      <c r="C638">
        <v>77.775000000000006</v>
      </c>
      <c r="D638">
        <v>4.0236518944225348E-3</v>
      </c>
    </row>
    <row r="639" spans="3:4" x14ac:dyDescent="0.25">
      <c r="C639">
        <v>77.849999999999994</v>
      </c>
      <c r="D639">
        <v>4.1047269682717175E-3</v>
      </c>
    </row>
    <row r="640" spans="3:4" x14ac:dyDescent="0.25">
      <c r="C640">
        <v>77.924999999999997</v>
      </c>
      <c r="D640">
        <v>4.1895925287836061E-3</v>
      </c>
    </row>
    <row r="641" spans="3:4" x14ac:dyDescent="0.25">
      <c r="C641">
        <v>78</v>
      </c>
      <c r="D641">
        <v>4.2781016799074041E-3</v>
      </c>
    </row>
    <row r="642" spans="3:4" x14ac:dyDescent="0.25">
      <c r="C642">
        <v>78.075000000000003</v>
      </c>
      <c r="D642">
        <v>4.3701566212240696E-3</v>
      </c>
    </row>
    <row r="643" spans="3:4" x14ac:dyDescent="0.25">
      <c r="C643">
        <v>78.150000000000006</v>
      </c>
      <c r="D643">
        <v>4.4657177306909619E-3</v>
      </c>
    </row>
    <row r="644" spans="3:4" x14ac:dyDescent="0.25">
      <c r="C644">
        <v>78.224999999999994</v>
      </c>
      <c r="D644">
        <v>4.564819872790617E-3</v>
      </c>
    </row>
    <row r="645" spans="3:4" x14ac:dyDescent="0.25">
      <c r="C645">
        <v>78.3</v>
      </c>
      <c r="D645">
        <v>4.6675353504501173E-3</v>
      </c>
    </row>
    <row r="646" spans="3:4" x14ac:dyDescent="0.25">
      <c r="C646">
        <v>78.375</v>
      </c>
      <c r="D646">
        <v>4.7739764879401111E-3</v>
      </c>
    </row>
    <row r="647" spans="3:4" x14ac:dyDescent="0.25">
      <c r="C647">
        <v>78.45</v>
      </c>
      <c r="D647">
        <v>4.884289191833726E-3</v>
      </c>
    </row>
    <row r="648" spans="3:4" x14ac:dyDescent="0.25">
      <c r="C648">
        <v>78.525000000000006</v>
      </c>
      <c r="D648">
        <v>4.9986469376620676E-3</v>
      </c>
    </row>
    <row r="649" spans="3:4" x14ac:dyDescent="0.25">
      <c r="C649">
        <v>78.599999999999994</v>
      </c>
      <c r="D649">
        <v>5.1172452086737479E-3</v>
      </c>
    </row>
    <row r="650" spans="3:4" x14ac:dyDescent="0.25">
      <c r="C650">
        <v>78.674999999999997</v>
      </c>
      <c r="D650">
        <v>5.2403071966905558E-3</v>
      </c>
    </row>
    <row r="651" spans="3:4" x14ac:dyDescent="0.25">
      <c r="C651">
        <v>78.75</v>
      </c>
      <c r="D651">
        <v>5.3680379540864478E-3</v>
      </c>
    </row>
    <row r="652" spans="3:4" x14ac:dyDescent="0.25">
      <c r="C652">
        <v>78.825000000000003</v>
      </c>
      <c r="D652">
        <v>5.5006791578568392E-3</v>
      </c>
    </row>
    <row r="653" spans="3:4" x14ac:dyDescent="0.25">
      <c r="C653">
        <v>78.900000000000006</v>
      </c>
      <c r="D653">
        <v>5.6384674819898199E-3</v>
      </c>
    </row>
    <row r="654" spans="3:4" x14ac:dyDescent="0.25">
      <c r="C654">
        <v>78.974999999999994</v>
      </c>
      <c r="D654">
        <v>5.7816400931264087E-3</v>
      </c>
    </row>
    <row r="655" spans="3:4" x14ac:dyDescent="0.25">
      <c r="C655">
        <v>79.05</v>
      </c>
      <c r="D655">
        <v>5.9304642844515004E-3</v>
      </c>
    </row>
    <row r="656" spans="3:4" x14ac:dyDescent="0.25">
      <c r="C656">
        <v>79.125</v>
      </c>
      <c r="D656">
        <v>6.0851232214893941E-3</v>
      </c>
    </row>
    <row r="657" spans="3:4" x14ac:dyDescent="0.25">
      <c r="C657">
        <v>79.2</v>
      </c>
      <c r="D657">
        <v>6.2458425373364442E-3</v>
      </c>
    </row>
    <row r="658" spans="3:4" x14ac:dyDescent="0.25">
      <c r="C658">
        <v>79.275000000000006</v>
      </c>
      <c r="D658">
        <v>6.4128414025609167E-3</v>
      </c>
    </row>
    <row r="659" spans="3:4" x14ac:dyDescent="0.25">
      <c r="C659">
        <v>79.349999999999994</v>
      </c>
      <c r="D659">
        <v>6.5863161271454028E-3</v>
      </c>
    </row>
    <row r="660" spans="3:4" x14ac:dyDescent="0.25">
      <c r="C660">
        <v>79.424999999999997</v>
      </c>
      <c r="D660">
        <v>6.7664476409244863E-3</v>
      </c>
    </row>
    <row r="661" spans="3:4" x14ac:dyDescent="0.25">
      <c r="C661">
        <v>79.5</v>
      </c>
      <c r="D661">
        <v>6.9533995944044509E-3</v>
      </c>
    </row>
    <row r="662" spans="3:4" x14ac:dyDescent="0.25">
      <c r="C662">
        <v>79.575000000000003</v>
      </c>
      <c r="D662">
        <v>7.1473386706575187E-3</v>
      </c>
    </row>
    <row r="663" spans="3:4" x14ac:dyDescent="0.25">
      <c r="C663">
        <v>79.650000000000006</v>
      </c>
      <c r="D663">
        <v>7.3483549662847871E-3</v>
      </c>
    </row>
    <row r="664" spans="3:4" x14ac:dyDescent="0.25">
      <c r="C664">
        <v>79.724999999999994</v>
      </c>
      <c r="D664">
        <v>7.5565753904741012E-3</v>
      </c>
    </row>
    <row r="665" spans="3:4" x14ac:dyDescent="0.25">
      <c r="C665">
        <v>79.8</v>
      </c>
      <c r="D665">
        <v>7.7720597319625769E-3</v>
      </c>
    </row>
    <row r="666" spans="3:4" x14ac:dyDescent="0.25">
      <c r="C666">
        <v>79.875</v>
      </c>
      <c r="D666">
        <v>7.9948739063768898E-3</v>
      </c>
    </row>
    <row r="667" spans="3:4" x14ac:dyDescent="0.25">
      <c r="C667">
        <v>79.95</v>
      </c>
      <c r="D667">
        <v>8.2250506492158489E-3</v>
      </c>
    </row>
    <row r="668" spans="3:4" x14ac:dyDescent="0.25">
      <c r="C668">
        <v>80.025000000000006</v>
      </c>
      <c r="D668">
        <v>8.4626318733954532E-3</v>
      </c>
    </row>
    <row r="669" spans="3:4" x14ac:dyDescent="0.25">
      <c r="C669">
        <v>80.099999999999994</v>
      </c>
      <c r="D669">
        <v>8.7075440340718055E-3</v>
      </c>
    </row>
    <row r="670" spans="3:4" x14ac:dyDescent="0.25">
      <c r="C670">
        <v>80.174999999999997</v>
      </c>
      <c r="D670">
        <v>8.9597733202732219E-3</v>
      </c>
    </row>
    <row r="671" spans="3:4" x14ac:dyDescent="0.25">
      <c r="C671">
        <v>80.25</v>
      </c>
      <c r="D671">
        <v>9.2192563942569018E-3</v>
      </c>
    </row>
    <row r="672" spans="3:4" x14ac:dyDescent="0.25">
      <c r="C672">
        <v>80.325000000000003</v>
      </c>
      <c r="D672">
        <v>9.4859071380619577E-3</v>
      </c>
    </row>
    <row r="673" spans="3:4" x14ac:dyDescent="0.25">
      <c r="C673">
        <v>80.400000000000006</v>
      </c>
      <c r="D673">
        <v>9.759617704983136E-3</v>
      </c>
    </row>
    <row r="674" spans="3:4" x14ac:dyDescent="0.25">
      <c r="C674">
        <v>80.474999999999994</v>
      </c>
      <c r="D674">
        <v>1.0040272010001435E-2</v>
      </c>
    </row>
    <row r="675" spans="3:4" x14ac:dyDescent="0.25">
      <c r="C675">
        <v>80.55</v>
      </c>
      <c r="D675">
        <v>1.0327713718542415E-2</v>
      </c>
    </row>
    <row r="676" spans="3:4" x14ac:dyDescent="0.25">
      <c r="C676">
        <v>80.625</v>
      </c>
      <c r="D676">
        <v>1.0621769791354083E-2</v>
      </c>
    </row>
    <row r="677" spans="3:4" x14ac:dyDescent="0.25">
      <c r="C677">
        <v>80.7</v>
      </c>
      <c r="D677">
        <v>1.0922269930505815E-2</v>
      </c>
    </row>
    <row r="678" spans="3:4" x14ac:dyDescent="0.25">
      <c r="C678">
        <v>80.775000000000006</v>
      </c>
      <c r="D678">
        <v>1.1229034793196105E-2</v>
      </c>
    </row>
    <row r="679" spans="3:4" x14ac:dyDescent="0.25">
      <c r="C679">
        <v>80.849999999999994</v>
      </c>
      <c r="D679">
        <v>1.154184152663469E-2</v>
      </c>
    </row>
    <row r="680" spans="3:4" x14ac:dyDescent="0.25">
      <c r="C680">
        <v>80.924999999999997</v>
      </c>
      <c r="D680">
        <v>1.1860501652549409E-2</v>
      </c>
    </row>
    <row r="681" spans="3:4" x14ac:dyDescent="0.25">
      <c r="C681">
        <v>81</v>
      </c>
      <c r="D681">
        <v>1.2184785707830428E-2</v>
      </c>
    </row>
    <row r="682" spans="3:4" x14ac:dyDescent="0.25">
      <c r="C682">
        <v>81.075000000000003</v>
      </c>
      <c r="D682">
        <v>1.2514496071742584E-2</v>
      </c>
    </row>
    <row r="683" spans="3:4" x14ac:dyDescent="0.25">
      <c r="C683">
        <v>81.150000000000006</v>
      </c>
      <c r="D683">
        <v>1.2849411869762609E-2</v>
      </c>
    </row>
    <row r="684" spans="3:4" x14ac:dyDescent="0.25">
      <c r="C684">
        <v>81.224999999999994</v>
      </c>
      <c r="D684">
        <v>1.3189312826821897E-2</v>
      </c>
    </row>
    <row r="685" spans="3:4" x14ac:dyDescent="0.25">
      <c r="C685">
        <v>81.3</v>
      </c>
      <c r="D685">
        <v>1.3534006730028875E-2</v>
      </c>
    </row>
    <row r="686" spans="3:4" x14ac:dyDescent="0.25">
      <c r="C686">
        <v>81.375</v>
      </c>
      <c r="D686">
        <v>1.3883303312174312E-2</v>
      </c>
    </row>
    <row r="687" spans="3:4" x14ac:dyDescent="0.25">
      <c r="C687">
        <v>81.45</v>
      </c>
      <c r="D687">
        <v>1.4237026638149228E-2</v>
      </c>
    </row>
    <row r="688" spans="3:4" x14ac:dyDescent="0.25">
      <c r="C688">
        <v>81.525000000000006</v>
      </c>
      <c r="D688">
        <v>1.4595018481081339E-2</v>
      </c>
    </row>
    <row r="689" spans="3:4" x14ac:dyDescent="0.25">
      <c r="C689">
        <v>81.599999999999994</v>
      </c>
      <c r="D689">
        <v>1.4957141733930729E-2</v>
      </c>
    </row>
    <row r="690" spans="3:4" x14ac:dyDescent="0.25">
      <c r="C690">
        <v>81.674999999999997</v>
      </c>
      <c r="D690">
        <v>1.5323283855539755E-2</v>
      </c>
    </row>
    <row r="691" spans="3:4" x14ac:dyDescent="0.25">
      <c r="C691">
        <v>81.75</v>
      </c>
      <c r="D691">
        <v>1.569337153136003E-2</v>
      </c>
    </row>
    <row r="692" spans="3:4" x14ac:dyDescent="0.25">
      <c r="C692">
        <v>81.825000000000003</v>
      </c>
      <c r="D692">
        <v>1.606733141878296E-2</v>
      </c>
    </row>
    <row r="693" spans="3:4" x14ac:dyDescent="0.25">
      <c r="C693">
        <v>81.900000000000006</v>
      </c>
      <c r="D693">
        <v>1.6445155330555239E-2</v>
      </c>
    </row>
    <row r="694" spans="3:4" x14ac:dyDescent="0.25">
      <c r="C694">
        <v>81.974999999999994</v>
      </c>
      <c r="D694">
        <v>1.6826864370915823E-2</v>
      </c>
    </row>
    <row r="695" spans="3:4" x14ac:dyDescent="0.25">
      <c r="C695">
        <v>82.05</v>
      </c>
      <c r="D695">
        <v>1.7212522189912989E-2</v>
      </c>
    </row>
    <row r="696" spans="3:4" x14ac:dyDescent="0.25">
      <c r="C696">
        <v>82.125</v>
      </c>
      <c r="D696">
        <v>1.7602238805265243E-2</v>
      </c>
    </row>
    <row r="697" spans="3:4" x14ac:dyDescent="0.25">
      <c r="C697">
        <v>82.2</v>
      </c>
      <c r="D697">
        <v>1.799617452420137E-2</v>
      </c>
    </row>
    <row r="698" spans="3:4" x14ac:dyDescent="0.25">
      <c r="C698">
        <v>82.275000000000006</v>
      </c>
      <c r="D698">
        <v>1.8394543966890976E-2</v>
      </c>
    </row>
    <row r="699" spans="3:4" x14ac:dyDescent="0.25">
      <c r="C699">
        <v>82.35</v>
      </c>
      <c r="D699">
        <v>1.879762018301771E-2</v>
      </c>
    </row>
    <row r="700" spans="3:4" x14ac:dyDescent="0.25">
      <c r="C700">
        <v>82.424999999999997</v>
      </c>
      <c r="D700">
        <v>1.9205738839073259E-2</v>
      </c>
    </row>
    <row r="701" spans="3:4" x14ac:dyDescent="0.25">
      <c r="C701">
        <v>82.5</v>
      </c>
      <c r="D701">
        <v>1.9619313987537995E-2</v>
      </c>
    </row>
    <row r="702" spans="3:4" x14ac:dyDescent="0.25">
      <c r="C702">
        <v>82.575000000000003</v>
      </c>
      <c r="D702">
        <v>2.0038799880559639E-2</v>
      </c>
    </row>
    <row r="703" spans="3:4" x14ac:dyDescent="0.25">
      <c r="C703">
        <v>82.65</v>
      </c>
      <c r="D703">
        <v>2.0464754036347454E-2</v>
      </c>
    </row>
    <row r="704" spans="3:4" x14ac:dyDescent="0.25">
      <c r="C704">
        <v>82.724999999999994</v>
      </c>
      <c r="D704">
        <v>2.0897804300352932E-2</v>
      </c>
    </row>
    <row r="705" spans="3:4" x14ac:dyDescent="0.25">
      <c r="C705">
        <v>82.8</v>
      </c>
      <c r="D705">
        <v>2.1338660918348434E-2</v>
      </c>
    </row>
    <row r="706" spans="3:4" x14ac:dyDescent="0.25">
      <c r="C706">
        <v>82.875</v>
      </c>
      <c r="D706">
        <v>2.1788119372322137E-2</v>
      </c>
    </row>
    <row r="707" spans="3:4" x14ac:dyDescent="0.25">
      <c r="C707">
        <v>82.95</v>
      </c>
      <c r="D707">
        <v>2.2247062387662213E-2</v>
      </c>
    </row>
    <row r="708" spans="3:4" x14ac:dyDescent="0.25">
      <c r="C708">
        <v>83.025000000000006</v>
      </c>
      <c r="D708">
        <v>2.2716460838061947E-2</v>
      </c>
    </row>
    <row r="709" spans="3:4" x14ac:dyDescent="0.25">
      <c r="C709">
        <v>83.1</v>
      </c>
      <c r="D709">
        <v>2.319737323763315E-2</v>
      </c>
    </row>
    <row r="710" spans="3:4" x14ac:dyDescent="0.25">
      <c r="C710">
        <v>83.174999999999997</v>
      </c>
      <c r="D710">
        <v>2.369094347772685E-2</v>
      </c>
    </row>
    <row r="711" spans="3:4" x14ac:dyDescent="0.25">
      <c r="C711">
        <v>83.25</v>
      </c>
      <c r="D711">
        <v>2.4198396441878402E-2</v>
      </c>
    </row>
    <row r="712" spans="3:4" x14ac:dyDescent="0.25">
      <c r="C712">
        <v>83.325000000000003</v>
      </c>
      <c r="D712">
        <v>2.4721031119321814E-2</v>
      </c>
    </row>
    <row r="713" spans="3:4" x14ac:dyDescent="0.25">
      <c r="C713">
        <v>83.4</v>
      </c>
      <c r="D713">
        <v>2.5260210839006512E-2</v>
      </c>
    </row>
    <row r="714" spans="3:4" x14ac:dyDescent="0.25">
      <c r="C714">
        <v>83.474999999999994</v>
      </c>
      <c r="D714">
        <v>2.5817371247026911E-2</v>
      </c>
    </row>
    <row r="715" spans="3:4" x14ac:dyDescent="0.25">
      <c r="C715">
        <v>83.55</v>
      </c>
      <c r="D715">
        <v>2.6393926818457977E-2</v>
      </c>
    </row>
    <row r="716" spans="3:4" x14ac:dyDescent="0.25">
      <c r="C716">
        <v>83.625</v>
      </c>
      <c r="D716">
        <v>2.6991357584655984E-2</v>
      </c>
    </row>
    <row r="717" spans="3:4" x14ac:dyDescent="0.25">
      <c r="C717">
        <v>83.7</v>
      </c>
      <c r="D717">
        <v>2.7611118087004314E-2</v>
      </c>
    </row>
    <row r="718" spans="3:4" x14ac:dyDescent="0.25">
      <c r="C718">
        <v>83.775000000000006</v>
      </c>
      <c r="D718">
        <v>2.8254624708477949E-2</v>
      </c>
    </row>
    <row r="719" spans="3:4" x14ac:dyDescent="0.25">
      <c r="C719">
        <v>83.85</v>
      </c>
      <c r="D719">
        <v>2.8923223387156787E-2</v>
      </c>
    </row>
    <row r="720" spans="3:4" x14ac:dyDescent="0.25">
      <c r="C720">
        <v>83.924999999999997</v>
      </c>
      <c r="D720">
        <v>2.961815364247488E-2</v>
      </c>
    </row>
    <row r="721" spans="3:4" x14ac:dyDescent="0.25">
      <c r="C721">
        <v>84</v>
      </c>
      <c r="D721">
        <v>3.0340509346126511E-2</v>
      </c>
    </row>
    <row r="722" spans="3:4" x14ac:dyDescent="0.25">
      <c r="C722">
        <v>84.075000000000003</v>
      </c>
      <c r="D722">
        <v>3.1091208716483652E-2</v>
      </c>
    </row>
    <row r="723" spans="3:4" x14ac:dyDescent="0.25">
      <c r="C723">
        <v>84.15</v>
      </c>
      <c r="D723">
        <v>3.1870906334924058E-2</v>
      </c>
    </row>
    <row r="724" spans="3:4" x14ac:dyDescent="0.25">
      <c r="C724">
        <v>84.224999999999994</v>
      </c>
      <c r="D724">
        <v>3.2680011342665787E-2</v>
      </c>
    </row>
    <row r="725" spans="3:4" x14ac:dyDescent="0.25">
      <c r="C725">
        <v>84.3</v>
      </c>
      <c r="D725">
        <v>3.351860394142938E-2</v>
      </c>
    </row>
    <row r="726" spans="3:4" x14ac:dyDescent="0.25">
      <c r="C726">
        <v>84.375</v>
      </c>
      <c r="D726">
        <v>3.4386402605050957E-2</v>
      </c>
    </row>
    <row r="727" spans="3:4" x14ac:dyDescent="0.25">
      <c r="C727">
        <v>84.45</v>
      </c>
      <c r="D727">
        <v>3.5282725215728811E-2</v>
      </c>
    </row>
    <row r="728" spans="3:4" x14ac:dyDescent="0.25">
      <c r="C728">
        <v>84.525000000000006</v>
      </c>
      <c r="D728">
        <v>3.6206455086784183E-2</v>
      </c>
    </row>
    <row r="729" spans="3:4" x14ac:dyDescent="0.25">
      <c r="C729">
        <v>84.6</v>
      </c>
      <c r="D729">
        <v>3.7156013468680582E-2</v>
      </c>
    </row>
    <row r="730" spans="3:4" x14ac:dyDescent="0.25">
      <c r="C730">
        <v>84.674999999999997</v>
      </c>
      <c r="D730">
        <v>3.8129340090145868E-2</v>
      </c>
    </row>
    <row r="731" spans="3:4" x14ac:dyDescent="0.25">
      <c r="C731">
        <v>84.75</v>
      </c>
      <c r="D731">
        <v>3.9123883169925641E-2</v>
      </c>
    </row>
    <row r="732" spans="3:4" x14ac:dyDescent="0.25">
      <c r="C732">
        <v>84.825000000000003</v>
      </c>
      <c r="D732">
        <v>4.0136600144354252E-2</v>
      </c>
    </row>
    <row r="733" spans="3:4" x14ac:dyDescent="0.25">
      <c r="C733">
        <v>84.9</v>
      </c>
      <c r="D733">
        <v>4.1163970092755908E-2</v>
      </c>
    </row>
    <row r="734" spans="3:4" x14ac:dyDescent="0.25">
      <c r="C734">
        <v>84.974999999999994</v>
      </c>
      <c r="D734">
        <v>4.2202018511952058E-2</v>
      </c>
    </row>
    <row r="735" spans="3:4" x14ac:dyDescent="0.25">
      <c r="C735">
        <v>85.05</v>
      </c>
      <c r="D735">
        <v>4.324635470234485E-2</v>
      </c>
    </row>
    <row r="736" spans="3:4" x14ac:dyDescent="0.25">
      <c r="C736">
        <v>85.125</v>
      </c>
      <c r="D736">
        <v>4.4292221594746849E-2</v>
      </c>
    </row>
    <row r="737" spans="3:4" x14ac:dyDescent="0.25">
      <c r="C737">
        <v>85.2</v>
      </c>
      <c r="D737">
        <v>4.5334557386477126E-2</v>
      </c>
    </row>
    <row r="738" spans="3:4" x14ac:dyDescent="0.25">
      <c r="C738">
        <v>85.275000000000006</v>
      </c>
      <c r="D738">
        <v>4.6368067887345932E-2</v>
      </c>
    </row>
    <row r="739" spans="3:4" x14ac:dyDescent="0.25">
      <c r="C739">
        <v>85.35</v>
      </c>
      <c r="D739">
        <v>4.7387308022974015E-2</v>
      </c>
    </row>
    <row r="740" spans="3:4" x14ac:dyDescent="0.25">
      <c r="C740">
        <v>85.424999999999997</v>
      </c>
      <c r="D740">
        <v>4.8386770527179331E-2</v>
      </c>
    </row>
    <row r="741" spans="3:4" x14ac:dyDescent="0.25">
      <c r="C741">
        <v>85.5</v>
      </c>
      <c r="D741">
        <v>4.9360979499095015E-2</v>
      </c>
    </row>
    <row r="742" spans="3:4" x14ac:dyDescent="0.25">
      <c r="C742">
        <v>85.575000000000003</v>
      </c>
      <c r="D742">
        <v>5.0304597227767908E-2</v>
      </c>
    </row>
    <row r="743" spans="3:4" x14ac:dyDescent="0.25">
      <c r="C743">
        <v>85.65</v>
      </c>
      <c r="D743">
        <v>5.1212478160308078E-2</v>
      </c>
    </row>
    <row r="744" spans="3:4" x14ac:dyDescent="0.25">
      <c r="C744">
        <v>85.724999999999994</v>
      </c>
      <c r="D744">
        <v>5.2079819452222835E-2</v>
      </c>
    </row>
    <row r="745" spans="3:4" x14ac:dyDescent="0.25">
      <c r="C745">
        <v>85.8</v>
      </c>
      <c r="D745">
        <v>5.2902209652172925E-2</v>
      </c>
    </row>
    <row r="746" spans="3:4" x14ac:dyDescent="0.25">
      <c r="C746">
        <v>85.875</v>
      </c>
      <c r="D746">
        <v>5.3675714504738507E-2</v>
      </c>
    </row>
    <row r="747" spans="3:4" x14ac:dyDescent="0.25">
      <c r="C747">
        <v>85.95</v>
      </c>
      <c r="D747">
        <v>5.4396942752130945E-2</v>
      </c>
    </row>
    <row r="748" spans="3:4" x14ac:dyDescent="0.25">
      <c r="C748">
        <v>86.025000000000006</v>
      </c>
      <c r="D748">
        <v>5.5063098786570716E-2</v>
      </c>
    </row>
    <row r="749" spans="3:4" x14ac:dyDescent="0.25">
      <c r="C749">
        <v>86.1</v>
      </c>
      <c r="D749">
        <v>5.5672020635024251E-2</v>
      </c>
    </row>
    <row r="750" spans="3:4" x14ac:dyDescent="0.25">
      <c r="C750">
        <v>86.174999999999997</v>
      </c>
      <c r="D750">
        <v>5.6222213870247964E-2</v>
      </c>
    </row>
    <row r="751" spans="3:4" x14ac:dyDescent="0.25">
      <c r="C751">
        <v>86.25</v>
      </c>
      <c r="D751">
        <v>5.6712813844310483E-2</v>
      </c>
    </row>
    <row r="752" spans="3:4" x14ac:dyDescent="0.25">
      <c r="C752">
        <v>86.325000000000003</v>
      </c>
      <c r="D752">
        <v>5.7143638952295621E-2</v>
      </c>
    </row>
    <row r="753" spans="3:4" x14ac:dyDescent="0.25">
      <c r="C753">
        <v>86.4</v>
      </c>
      <c r="D753">
        <v>5.7515125563321473E-2</v>
      </c>
    </row>
    <row r="754" spans="3:4" x14ac:dyDescent="0.25">
      <c r="C754">
        <v>86.474999999999994</v>
      </c>
      <c r="D754">
        <v>5.7828298741856646E-2</v>
      </c>
    </row>
    <row r="755" spans="3:4" x14ac:dyDescent="0.25">
      <c r="C755">
        <v>86.55</v>
      </c>
      <c r="D755">
        <v>5.8084721028738698E-2</v>
      </c>
    </row>
    <row r="756" spans="3:4" x14ac:dyDescent="0.25">
      <c r="C756">
        <v>86.625</v>
      </c>
      <c r="D756">
        <v>5.8286430960820576E-2</v>
      </c>
    </row>
    <row r="757" spans="3:4" x14ac:dyDescent="0.25">
      <c r="C757">
        <v>86.7</v>
      </c>
      <c r="D757">
        <v>5.84358736467607E-2</v>
      </c>
    </row>
    <row r="758" spans="3:4" x14ac:dyDescent="0.25">
      <c r="C758">
        <v>86.775000000000006</v>
      </c>
      <c r="D758">
        <v>5.8535825876298138E-2</v>
      </c>
    </row>
    <row r="759" spans="3:4" x14ac:dyDescent="0.25">
      <c r="C759">
        <v>86.85</v>
      </c>
      <c r="D759">
        <v>5.8589318289602725E-2</v>
      </c>
    </row>
    <row r="760" spans="3:4" x14ac:dyDescent="0.25">
      <c r="C760">
        <v>86.924999999999997</v>
      </c>
      <c r="D760">
        <v>5.8599557075475942E-2</v>
      </c>
    </row>
    <row r="761" spans="3:4" x14ac:dyDescent="0.25">
      <c r="C761">
        <v>87</v>
      </c>
      <c r="D761">
        <v>5.8569847511283801E-2</v>
      </c>
    </row>
    <row r="762" spans="3:4" x14ac:dyDescent="0.25">
      <c r="C762">
        <v>87.075000000000003</v>
      </c>
      <c r="D762">
        <v>5.8503521417227505E-2</v>
      </c>
    </row>
    <row r="763" spans="3:4" x14ac:dyDescent="0.25">
      <c r="C763">
        <v>87.15</v>
      </c>
      <c r="D763">
        <v>5.8403870290216042E-2</v>
      </c>
    </row>
    <row r="764" spans="3:4" x14ac:dyDescent="0.25">
      <c r="C764">
        <v>87.224999999999994</v>
      </c>
      <c r="D764">
        <v>5.8274085527916714E-2</v>
      </c>
    </row>
    <row r="765" spans="3:4" x14ac:dyDescent="0.25">
      <c r="C765">
        <v>87.3</v>
      </c>
      <c r="D765">
        <v>5.8117206772313433E-2</v>
      </c>
    </row>
    <row r="766" spans="3:4" x14ac:dyDescent="0.25">
      <c r="C766">
        <v>87.375</v>
      </c>
      <c r="D766">
        <v>5.7936079014879266E-2</v>
      </c>
    </row>
    <row r="767" spans="3:4" x14ac:dyDescent="0.25">
      <c r="C767">
        <v>87.45</v>
      </c>
      <c r="D767">
        <v>5.7733318731439665E-2</v>
      </c>
    </row>
    <row r="768" spans="3:4" x14ac:dyDescent="0.25">
      <c r="C768">
        <v>87.525000000000006</v>
      </c>
      <c r="D768">
        <v>5.7511288970718021E-2</v>
      </c>
    </row>
    <row r="769" spans="3:4" x14ac:dyDescent="0.25">
      <c r="C769">
        <v>87.6</v>
      </c>
      <c r="D769">
        <v>5.7272083019976251E-2</v>
      </c>
    </row>
    <row r="770" spans="3:4" x14ac:dyDescent="0.25">
      <c r="C770">
        <v>87.674999999999997</v>
      </c>
      <c r="D770">
        <v>5.7017516023940541E-2</v>
      </c>
    </row>
    <row r="771" spans="3:4" x14ac:dyDescent="0.25">
      <c r="C771">
        <v>87.75</v>
      </c>
      <c r="D771">
        <v>5.6749123745257785E-2</v>
      </c>
    </row>
    <row r="772" spans="3:4" x14ac:dyDescent="0.25">
      <c r="C772">
        <v>87.825000000000003</v>
      </c>
      <c r="D772">
        <v>5.6468167528090488E-2</v>
      </c>
    </row>
    <row r="773" spans="3:4" x14ac:dyDescent="0.25">
      <c r="C773">
        <v>87.9</v>
      </c>
      <c r="D773">
        <v>5.6175644459541277E-2</v>
      </c>
    </row>
    <row r="774" spans="3:4" x14ac:dyDescent="0.25">
      <c r="C774">
        <v>87.974999999999994</v>
      </c>
      <c r="D774">
        <v>5.5872301711698366E-2</v>
      </c>
    </row>
    <row r="775" spans="3:4" x14ac:dyDescent="0.25">
      <c r="C775">
        <v>88.05</v>
      </c>
      <c r="D775">
        <v>5.5558654082997753E-2</v>
      </c>
    </row>
    <row r="776" spans="3:4" x14ac:dyDescent="0.25">
      <c r="C776">
        <v>88.125</v>
      </c>
      <c r="D776">
        <v>5.523500383232062E-2</v>
      </c>
    </row>
    <row r="777" spans="3:4" x14ac:dyDescent="0.25">
      <c r="C777">
        <v>88.2</v>
      </c>
      <c r="D777">
        <v>5.4901462002763447E-2</v>
      </c>
    </row>
    <row r="778" spans="3:4" x14ac:dyDescent="0.25">
      <c r="C778">
        <v>88.275000000000006</v>
      </c>
      <c r="D778">
        <v>5.4557970554003243E-2</v>
      </c>
    </row>
    <row r="779" spans="3:4" x14ac:dyDescent="0.25">
      <c r="C779">
        <v>88.35</v>
      </c>
      <c r="D779">
        <v>5.4204324752656595E-2</v>
      </c>
    </row>
    <row r="780" spans="3:4" x14ac:dyDescent="0.25">
      <c r="C780">
        <v>88.424999999999997</v>
      </c>
      <c r="D780">
        <v>5.3840195399931484E-2</v>
      </c>
    </row>
    <row r="781" spans="3:4" x14ac:dyDescent="0.25">
      <c r="C781">
        <v>88.5</v>
      </c>
      <c r="D781">
        <v>5.3465150597460043E-2</v>
      </c>
    </row>
    <row r="782" spans="3:4" x14ac:dyDescent="0.25">
      <c r="C782">
        <v>88.575000000000003</v>
      </c>
      <c r="D782">
        <v>5.3078676859385332E-2</v>
      </c>
    </row>
    <row r="783" spans="3:4" x14ac:dyDescent="0.25">
      <c r="C783">
        <v>88.65</v>
      </c>
      <c r="D783">
        <v>5.2680199467229849E-2</v>
      </c>
    </row>
    <row r="784" spans="3:4" x14ac:dyDescent="0.25">
      <c r="C784">
        <v>88.724999999999994</v>
      </c>
      <c r="D784">
        <v>5.2269102031287498E-2</v>
      </c>
    </row>
    <row r="785" spans="3:4" x14ac:dyDescent="0.25">
      <c r="C785">
        <v>88.8</v>
      </c>
      <c r="D785">
        <v>5.1844745267457797E-2</v>
      </c>
    </row>
    <row r="786" spans="3:4" x14ac:dyDescent="0.25">
      <c r="C786">
        <v>88.875</v>
      </c>
      <c r="D786">
        <v>5.1406475968118814E-2</v>
      </c>
    </row>
    <row r="787" spans="3:4" x14ac:dyDescent="0.25">
      <c r="C787">
        <v>88.95</v>
      </c>
      <c r="D787">
        <v>5.0953681938137783E-2</v>
      </c>
    </row>
    <row r="788" spans="3:4" x14ac:dyDescent="0.25">
      <c r="C788">
        <v>89.025000000000006</v>
      </c>
      <c r="D788">
        <v>5.0485749854196474E-2</v>
      </c>
    </row>
    <row r="789" spans="3:4" x14ac:dyDescent="0.25">
      <c r="C789">
        <v>89.1</v>
      </c>
      <c r="D789">
        <v>5.0002122095694171E-2</v>
      </c>
    </row>
    <row r="790" spans="3:4" x14ac:dyDescent="0.25">
      <c r="C790">
        <v>89.174999999999997</v>
      </c>
      <c r="D790">
        <v>4.950230125107663E-2</v>
      </c>
    </row>
    <row r="791" spans="3:4" x14ac:dyDescent="0.25">
      <c r="C791">
        <v>89.25</v>
      </c>
      <c r="D791">
        <v>4.8985864546189778E-2</v>
      </c>
    </row>
    <row r="792" spans="3:4" x14ac:dyDescent="0.25">
      <c r="C792">
        <v>89.325000000000003</v>
      </c>
      <c r="D792">
        <v>4.8452477378270076E-2</v>
      </c>
    </row>
    <row r="793" spans="3:4" x14ac:dyDescent="0.25">
      <c r="C793">
        <v>89.4</v>
      </c>
      <c r="D793">
        <v>4.7901905814431059E-2</v>
      </c>
    </row>
    <row r="794" spans="3:4" x14ac:dyDescent="0.25">
      <c r="C794">
        <v>89.474999999999994</v>
      </c>
      <c r="D794">
        <v>4.7334027885083424E-2</v>
      </c>
    </row>
    <row r="795" spans="3:4" x14ac:dyDescent="0.25">
      <c r="C795">
        <v>89.55</v>
      </c>
      <c r="D795">
        <v>4.6748843482883065E-2</v>
      </c>
    </row>
    <row r="796" spans="3:4" x14ac:dyDescent="0.25">
      <c r="C796">
        <v>89.625</v>
      </c>
      <c r="D796">
        <v>4.6146482668211093E-2</v>
      </c>
    </row>
    <row r="797" spans="3:4" x14ac:dyDescent="0.25">
      <c r="C797">
        <v>89.7</v>
      </c>
      <c r="D797">
        <v>4.5527212183819693E-2</v>
      </c>
    </row>
    <row r="798" spans="3:4" x14ac:dyDescent="0.25">
      <c r="C798">
        <v>89.775000000000006</v>
      </c>
      <c r="D798">
        <v>4.4891439994356026E-2</v>
      </c>
    </row>
    <row r="799" spans="3:4" x14ac:dyDescent="0.25">
      <c r="C799">
        <v>89.85</v>
      </c>
      <c r="D799">
        <v>4.4239717690598597E-2</v>
      </c>
    </row>
    <row r="800" spans="3:4" x14ac:dyDescent="0.25">
      <c r="C800">
        <v>89.924999999999997</v>
      </c>
      <c r="D800">
        <v>4.3572740632418144E-2</v>
      </c>
    </row>
    <row r="801" spans="3:4" x14ac:dyDescent="0.25">
      <c r="C801">
        <v>90</v>
      </c>
      <c r="D801">
        <v>4.2891345747223177E-2</v>
      </c>
    </row>
    <row r="802" spans="3:4" x14ac:dyDescent="0.25">
      <c r="C802">
        <v>90.075000000000003</v>
      </c>
      <c r="D802">
        <v>4.2196506950140877E-2</v>
      </c>
    </row>
    <row r="803" spans="3:4" x14ac:dyDescent="0.25">
      <c r="C803">
        <v>90.15</v>
      </c>
      <c r="D803">
        <v>4.1489328206291941E-2</v>
      </c>
    </row>
    <row r="804" spans="3:4" x14ac:dyDescent="0.25">
      <c r="C804">
        <v>90.224999999999994</v>
      </c>
      <c r="D804">
        <v>4.0771034311997946E-2</v>
      </c>
    </row>
    <row r="805" spans="3:4" x14ac:dyDescent="0.25">
      <c r="C805">
        <v>90.3</v>
      </c>
      <c r="D805">
        <v>4.0042959528316477E-2</v>
      </c>
    </row>
    <row r="806" spans="3:4" x14ac:dyDescent="0.25">
      <c r="C806">
        <v>90.375</v>
      </c>
      <c r="D806">
        <v>3.9306534254688656E-2</v>
      </c>
    </row>
    <row r="807" spans="3:4" x14ac:dyDescent="0.25">
      <c r="C807">
        <v>90.45</v>
      </c>
      <c r="D807">
        <v>3.8563269980641808E-2</v>
      </c>
    </row>
    <row r="808" spans="3:4" x14ac:dyDescent="0.25">
      <c r="C808">
        <v>90.525000000000006</v>
      </c>
      <c r="D808">
        <v>3.7814734590912544E-2</v>
      </c>
    </row>
    <row r="809" spans="3:4" x14ac:dyDescent="0.25">
      <c r="C809">
        <v>90.6</v>
      </c>
      <c r="D809">
        <v>3.706256921735402E-2</v>
      </c>
    </row>
    <row r="810" spans="3:4" x14ac:dyDescent="0.25">
      <c r="C810">
        <v>90.674999999999997</v>
      </c>
      <c r="D810">
        <v>3.6308415392520658E-2</v>
      </c>
    </row>
    <row r="811" spans="3:4" x14ac:dyDescent="0.25">
      <c r="C811">
        <v>90.75</v>
      </c>
      <c r="D811">
        <v>3.5553934674231111E-2</v>
      </c>
    </row>
    <row r="812" spans="3:4" x14ac:dyDescent="0.25">
      <c r="C812">
        <v>90.825000000000003</v>
      </c>
      <c r="D812">
        <v>3.4800779580629687E-2</v>
      </c>
    </row>
    <row r="813" spans="3:4" x14ac:dyDescent="0.25">
      <c r="C813">
        <v>90.9</v>
      </c>
      <c r="D813">
        <v>3.4050586620205943E-2</v>
      </c>
    </row>
    <row r="814" spans="3:4" x14ac:dyDescent="0.25">
      <c r="C814">
        <v>90.974999999999994</v>
      </c>
      <c r="D814">
        <v>3.3304905027916762E-2</v>
      </c>
    </row>
    <row r="815" spans="3:4" x14ac:dyDescent="0.25">
      <c r="C815">
        <v>91.05</v>
      </c>
      <c r="D815">
        <v>3.2565281889049974E-2</v>
      </c>
    </row>
    <row r="816" spans="3:4" x14ac:dyDescent="0.25">
      <c r="C816">
        <v>91.125</v>
      </c>
      <c r="D816">
        <v>3.183313806106413E-2</v>
      </c>
    </row>
    <row r="817" spans="3:4" x14ac:dyDescent="0.25">
      <c r="C817">
        <v>91.2</v>
      </c>
      <c r="D817">
        <v>3.1109840297692797E-2</v>
      </c>
    </row>
    <row r="818" spans="3:4" x14ac:dyDescent="0.25">
      <c r="C818">
        <v>91.275000000000006</v>
      </c>
      <c r="D818">
        <v>3.0396621814508636E-2</v>
      </c>
    </row>
    <row r="819" spans="3:4" x14ac:dyDescent="0.25">
      <c r="C819">
        <v>91.35</v>
      </c>
      <c r="D819">
        <v>2.9694613595984239E-2</v>
      </c>
    </row>
    <row r="820" spans="3:4" x14ac:dyDescent="0.25">
      <c r="C820">
        <v>91.424999999999997</v>
      </c>
      <c r="D820">
        <v>2.9004824716638632E-2</v>
      </c>
    </row>
    <row r="821" spans="3:4" x14ac:dyDescent="0.25">
      <c r="C821">
        <v>91.5</v>
      </c>
      <c r="D821">
        <v>2.832813650264817E-2</v>
      </c>
    </row>
    <row r="822" spans="3:4" x14ac:dyDescent="0.25">
      <c r="C822">
        <v>91.575000000000003</v>
      </c>
      <c r="D822">
        <v>2.7665289186219574E-2</v>
      </c>
    </row>
    <row r="823" spans="3:4" x14ac:dyDescent="0.25">
      <c r="C823">
        <v>91.65</v>
      </c>
      <c r="D823">
        <v>2.7016921982370511E-2</v>
      </c>
    </row>
    <row r="824" spans="3:4" x14ac:dyDescent="0.25">
      <c r="C824">
        <v>91.724999999999994</v>
      </c>
      <c r="D824">
        <v>2.6383506179349245E-2</v>
      </c>
    </row>
    <row r="825" spans="3:4" x14ac:dyDescent="0.25">
      <c r="C825">
        <v>91.8</v>
      </c>
      <c r="D825">
        <v>2.5765396778453575E-2</v>
      </c>
    </row>
    <row r="826" spans="3:4" x14ac:dyDescent="0.25">
      <c r="C826">
        <v>91.875</v>
      </c>
      <c r="D826">
        <v>2.5162823159586529E-2</v>
      </c>
    </row>
    <row r="827" spans="3:4" x14ac:dyDescent="0.25">
      <c r="C827">
        <v>91.95</v>
      </c>
      <c r="D827">
        <v>2.4575894997924928E-2</v>
      </c>
    </row>
    <row r="828" spans="3:4" x14ac:dyDescent="0.25">
      <c r="C828">
        <v>92.025000000000006</v>
      </c>
      <c r="D828">
        <v>2.4004609569176952E-2</v>
      </c>
    </row>
    <row r="829" spans="3:4" x14ac:dyDescent="0.25">
      <c r="C829">
        <v>92.1</v>
      </c>
      <c r="D829">
        <v>2.344886021606336E-2</v>
      </c>
    </row>
    <row r="830" spans="3:4" x14ac:dyDescent="0.25">
      <c r="C830">
        <v>92.174999999999997</v>
      </c>
      <c r="D830">
        <v>2.2908456785413429E-2</v>
      </c>
    </row>
    <row r="831" spans="3:4" x14ac:dyDescent="0.25">
      <c r="C831">
        <v>92.25</v>
      </c>
      <c r="D831">
        <v>2.2383092710825097E-2</v>
      </c>
    </row>
    <row r="832" spans="3:4" x14ac:dyDescent="0.25">
      <c r="C832">
        <v>92.325000000000003</v>
      </c>
      <c r="D832">
        <v>2.1872418348760688E-2</v>
      </c>
    </row>
    <row r="833" spans="3:4" x14ac:dyDescent="0.25">
      <c r="C833">
        <v>92.4</v>
      </c>
      <c r="D833">
        <v>2.1376010882390748E-2</v>
      </c>
    </row>
    <row r="834" spans="3:4" x14ac:dyDescent="0.25">
      <c r="C834">
        <v>92.474999999999994</v>
      </c>
      <c r="D834">
        <v>2.0893395026402015E-2</v>
      </c>
    </row>
    <row r="835" spans="3:4" x14ac:dyDescent="0.25">
      <c r="C835">
        <v>92.55</v>
      </c>
      <c r="D835">
        <v>2.0424053576617935E-2</v>
      </c>
    </row>
    <row r="836" spans="3:4" x14ac:dyDescent="0.25">
      <c r="C836">
        <v>92.625</v>
      </c>
      <c r="D836">
        <v>1.9967437593480339E-2</v>
      </c>
    </row>
    <row r="837" spans="3:4" x14ac:dyDescent="0.25">
      <c r="C837">
        <v>92.7</v>
      </c>
      <c r="D837">
        <v>1.9522976069406027E-2</v>
      </c>
    </row>
    <row r="838" spans="3:4" x14ac:dyDescent="0.25">
      <c r="C838">
        <v>92.775000000000006</v>
      </c>
      <c r="D838">
        <v>1.9090084955667393E-2</v>
      </c>
    </row>
    <row r="839" spans="3:4" x14ac:dyDescent="0.25">
      <c r="C839">
        <v>92.85</v>
      </c>
      <c r="D839">
        <v>1.8668175450722746E-2</v>
      </c>
    </row>
    <row r="840" spans="3:4" x14ac:dyDescent="0.25">
      <c r="C840">
        <v>92.924999999999997</v>
      </c>
      <c r="D840">
        <v>1.825666147802605E-2</v>
      </c>
    </row>
    <row r="841" spans="3:4" x14ac:dyDescent="0.25">
      <c r="C841">
        <v>93</v>
      </c>
      <c r="D841">
        <v>1.785496630654234E-2</v>
      </c>
    </row>
    <row r="842" spans="3:4" x14ac:dyDescent="0.25">
      <c r="C842">
        <v>93.075000000000003</v>
      </c>
      <c r="D842">
        <v>1.7462528290868924E-2</v>
      </c>
    </row>
    <row r="843" spans="3:4" x14ac:dyDescent="0.25">
      <c r="C843">
        <v>93.15</v>
      </c>
      <c r="D843">
        <v>1.7078805729489423E-2</v>
      </c>
    </row>
    <row r="844" spans="3:4" x14ac:dyDescent="0.25">
      <c r="C844">
        <v>93.224999999999994</v>
      </c>
      <c r="D844">
        <v>1.6703280858880877E-2</v>
      </c>
    </row>
    <row r="845" spans="3:4" x14ac:dyDescent="0.25">
      <c r="C845">
        <v>93.3</v>
      </c>
      <c r="D845">
        <v>1.6335452970410579E-2</v>
      </c>
    </row>
    <row r="846" spans="3:4" x14ac:dyDescent="0.25">
      <c r="C846">
        <v>93.375</v>
      </c>
      <c r="D846">
        <v>1.5974882473340942E-2</v>
      </c>
    </row>
    <row r="847" spans="3:4" x14ac:dyDescent="0.25">
      <c r="C847">
        <v>93.45</v>
      </c>
      <c r="D847">
        <v>1.562110955570652E-2</v>
      </c>
    </row>
    <row r="848" spans="3:4" x14ac:dyDescent="0.25">
      <c r="C848">
        <v>93.525000000000006</v>
      </c>
      <c r="D848">
        <v>1.5273767423347432E-2</v>
      </c>
    </row>
    <row r="849" spans="3:4" x14ac:dyDescent="0.25">
      <c r="C849">
        <v>93.6</v>
      </c>
      <c r="D849">
        <v>1.493248701202222E-2</v>
      </c>
    </row>
    <row r="850" spans="3:4" x14ac:dyDescent="0.25">
      <c r="C850">
        <v>93.674999999999997</v>
      </c>
      <c r="D850">
        <v>1.4596925411507327E-2</v>
      </c>
    </row>
    <row r="851" spans="3:4" x14ac:dyDescent="0.25">
      <c r="C851">
        <v>93.75</v>
      </c>
      <c r="D851">
        <v>1.4266781839787666E-2</v>
      </c>
    </row>
    <row r="852" spans="3:4" x14ac:dyDescent="0.25">
      <c r="C852">
        <v>93.825000000000003</v>
      </c>
      <c r="D852">
        <v>1.3941797930900309E-2</v>
      </c>
    </row>
    <row r="853" spans="3:4" x14ac:dyDescent="0.25">
      <c r="C853">
        <v>93.9</v>
      </c>
      <c r="D853">
        <v>1.362171269618233E-2</v>
      </c>
    </row>
    <row r="854" spans="3:4" x14ac:dyDescent="0.25">
      <c r="C854">
        <v>93.974999999999994</v>
      </c>
      <c r="D854">
        <v>1.3306324463310815E-2</v>
      </c>
    </row>
    <row r="855" spans="3:4" x14ac:dyDescent="0.25">
      <c r="C855">
        <v>94.05</v>
      </c>
      <c r="D855">
        <v>1.2995422560051449E-2</v>
      </c>
    </row>
    <row r="856" spans="3:4" x14ac:dyDescent="0.25">
      <c r="C856">
        <v>94.125</v>
      </c>
      <c r="D856">
        <v>1.2688905244937133E-2</v>
      </c>
    </row>
    <row r="857" spans="3:4" x14ac:dyDescent="0.25">
      <c r="C857">
        <v>94.2</v>
      </c>
      <c r="D857">
        <v>1.2386602995481125E-2</v>
      </c>
    </row>
    <row r="858" spans="3:4" x14ac:dyDescent="0.25">
      <c r="C858">
        <v>94.275000000000006</v>
      </c>
      <c r="D858">
        <v>1.2088401331505339E-2</v>
      </c>
    </row>
    <row r="859" spans="3:4" x14ac:dyDescent="0.25">
      <c r="C859">
        <v>94.35</v>
      </c>
      <c r="D859">
        <v>1.1794205422150397E-2</v>
      </c>
    </row>
    <row r="860" spans="3:4" x14ac:dyDescent="0.25">
      <c r="C860">
        <v>94.424999999999997</v>
      </c>
      <c r="D860">
        <v>1.1503941101381362E-2</v>
      </c>
    </row>
    <row r="861" spans="3:4" x14ac:dyDescent="0.25">
      <c r="C861">
        <v>94.5</v>
      </c>
      <c r="D861">
        <v>1.1217544985479265E-2</v>
      </c>
    </row>
    <row r="862" spans="3:4" x14ac:dyDescent="0.25">
      <c r="C862">
        <v>94.575000000000003</v>
      </c>
      <c r="D862">
        <v>1.0934970618922946E-2</v>
      </c>
    </row>
    <row r="863" spans="3:4" x14ac:dyDescent="0.25">
      <c r="C863">
        <v>94.65</v>
      </c>
      <c r="D863">
        <v>1.0656184736724738E-2</v>
      </c>
    </row>
    <row r="864" spans="3:4" x14ac:dyDescent="0.25">
      <c r="C864">
        <v>94.724999999999994</v>
      </c>
      <c r="D864">
        <v>1.0381165523145781E-2</v>
      </c>
    </row>
    <row r="865" spans="3:4" x14ac:dyDescent="0.25">
      <c r="C865">
        <v>94.8</v>
      </c>
      <c r="D865">
        <v>1.0109901212085276E-2</v>
      </c>
    </row>
    <row r="866" spans="3:4" x14ac:dyDescent="0.25">
      <c r="C866">
        <v>94.875</v>
      </c>
      <c r="D866">
        <v>9.84238877828837E-3</v>
      </c>
    </row>
    <row r="867" spans="3:4" x14ac:dyDescent="0.25">
      <c r="C867">
        <v>94.95</v>
      </c>
      <c r="D867">
        <v>9.5786146308325052E-3</v>
      </c>
    </row>
    <row r="868" spans="3:4" x14ac:dyDescent="0.25">
      <c r="C868">
        <v>95.025000000000006</v>
      </c>
      <c r="D868">
        <v>9.3186030500989146E-3</v>
      </c>
    </row>
    <row r="869" spans="3:4" x14ac:dyDescent="0.25">
      <c r="C869">
        <v>95.1</v>
      </c>
      <c r="D869">
        <v>9.0624059216408218E-3</v>
      </c>
    </row>
    <row r="870" spans="3:4" x14ac:dyDescent="0.25">
      <c r="C870">
        <v>95.174999999999997</v>
      </c>
      <c r="D870">
        <v>8.8100113324869212E-3</v>
      </c>
    </row>
    <row r="871" spans="3:4" x14ac:dyDescent="0.25">
      <c r="C871">
        <v>95.25</v>
      </c>
      <c r="D871">
        <v>8.5614437096129658E-3</v>
      </c>
    </row>
    <row r="872" spans="3:4" x14ac:dyDescent="0.25">
      <c r="C872">
        <v>95.325000000000003</v>
      </c>
      <c r="D872">
        <v>8.3167301182073203E-3</v>
      </c>
    </row>
    <row r="873" spans="3:4" x14ac:dyDescent="0.25">
      <c r="C873">
        <v>95.4</v>
      </c>
      <c r="D873">
        <v>8.0758814056054711E-3</v>
      </c>
    </row>
    <row r="874" spans="3:4" x14ac:dyDescent="0.25">
      <c r="C874">
        <v>95.474999999999994</v>
      </c>
      <c r="D874">
        <v>7.8389669919656877E-3</v>
      </c>
    </row>
    <row r="875" spans="3:4" x14ac:dyDescent="0.25">
      <c r="C875">
        <v>95.55</v>
      </c>
      <c r="D875">
        <v>7.6059866779033605E-3</v>
      </c>
    </row>
    <row r="876" spans="3:4" x14ac:dyDescent="0.25">
      <c r="C876">
        <v>95.625</v>
      </c>
      <c r="D876">
        <v>7.3769929607766065E-3</v>
      </c>
    </row>
    <row r="877" spans="3:4" x14ac:dyDescent="0.25">
      <c r="C877">
        <v>95.7</v>
      </c>
      <c r="D877">
        <v>7.152003953767732E-3</v>
      </c>
    </row>
    <row r="878" spans="3:4" x14ac:dyDescent="0.25">
      <c r="C878">
        <v>95.775000000000006</v>
      </c>
      <c r="D878">
        <v>6.9310496285758744E-3</v>
      </c>
    </row>
    <row r="879" spans="3:4" x14ac:dyDescent="0.25">
      <c r="C879">
        <v>95.85</v>
      </c>
      <c r="D879">
        <v>6.7141587376165846E-3</v>
      </c>
    </row>
    <row r="880" spans="3:4" x14ac:dyDescent="0.25">
      <c r="C880">
        <v>95.924999999999997</v>
      </c>
      <c r="D880">
        <v>6.5013494512064099E-3</v>
      </c>
    </row>
    <row r="881" spans="3:4" x14ac:dyDescent="0.25">
      <c r="C881">
        <v>96</v>
      </c>
      <c r="D881">
        <v>6.2926574542864436E-3</v>
      </c>
    </row>
    <row r="882" spans="3:4" x14ac:dyDescent="0.25">
      <c r="C882">
        <v>96.075000000000003</v>
      </c>
      <c r="D882">
        <v>6.0881160580655699E-3</v>
      </c>
    </row>
    <row r="883" spans="3:4" x14ac:dyDescent="0.25">
      <c r="C883">
        <v>96.15</v>
      </c>
      <c r="D883">
        <v>5.8877347853174156E-3</v>
      </c>
    </row>
    <row r="884" spans="3:4" x14ac:dyDescent="0.25">
      <c r="C884">
        <v>96.224999999999994</v>
      </c>
      <c r="D884">
        <v>5.6915326808386702E-3</v>
      </c>
    </row>
    <row r="885" spans="3:4" x14ac:dyDescent="0.25">
      <c r="C885">
        <v>96.3</v>
      </c>
      <c r="D885">
        <v>5.4995263785988166E-3</v>
      </c>
    </row>
    <row r="886" spans="3:4" x14ac:dyDescent="0.25">
      <c r="C886">
        <v>96.375</v>
      </c>
      <c r="D886">
        <v>5.311730058416151E-3</v>
      </c>
    </row>
    <row r="887" spans="3:4" x14ac:dyDescent="0.25">
      <c r="C887">
        <v>96.45</v>
      </c>
      <c r="D887">
        <v>5.1281464250491817E-3</v>
      </c>
    </row>
    <row r="888" spans="3:4" x14ac:dyDescent="0.25">
      <c r="C888">
        <v>96.525000000000006</v>
      </c>
      <c r="D888">
        <v>4.948787978967621E-3</v>
      </c>
    </row>
    <row r="889" spans="3:4" x14ac:dyDescent="0.25">
      <c r="C889">
        <v>96.6</v>
      </c>
      <c r="D889">
        <v>4.773671120147099E-3</v>
      </c>
    </row>
    <row r="890" spans="3:4" x14ac:dyDescent="0.25">
      <c r="C890">
        <v>96.674999999999997</v>
      </c>
      <c r="D890">
        <v>4.6028155132286077E-3</v>
      </c>
    </row>
    <row r="891" spans="3:4" x14ac:dyDescent="0.25">
      <c r="C891">
        <v>96.75</v>
      </c>
      <c r="D891">
        <v>4.4362029905668857E-3</v>
      </c>
    </row>
    <row r="892" spans="3:4" x14ac:dyDescent="0.25">
      <c r="C892">
        <v>96.825000000000003</v>
      </c>
      <c r="D892">
        <v>4.2738341549375027E-3</v>
      </c>
    </row>
    <row r="893" spans="3:4" x14ac:dyDescent="0.25">
      <c r="C893">
        <v>96.9</v>
      </c>
      <c r="D893">
        <v>4.1157190764709731E-3</v>
      </c>
    </row>
    <row r="894" spans="3:4" x14ac:dyDescent="0.25">
      <c r="C894">
        <v>96.974999999999994</v>
      </c>
      <c r="D894">
        <v>3.9618239973551045E-3</v>
      </c>
    </row>
    <row r="895" spans="3:4" x14ac:dyDescent="0.25">
      <c r="C895">
        <v>97.05</v>
      </c>
      <c r="D895">
        <v>3.8121734074106754E-3</v>
      </c>
    </row>
    <row r="896" spans="3:4" x14ac:dyDescent="0.25">
      <c r="C896">
        <v>97.125</v>
      </c>
      <c r="D896">
        <v>3.6667495704685148E-3</v>
      </c>
    </row>
    <row r="897" spans="3:4" x14ac:dyDescent="0.25">
      <c r="C897">
        <v>97.2</v>
      </c>
      <c r="D897">
        <v>3.5255442235803442E-3</v>
      </c>
    </row>
    <row r="898" spans="3:4" x14ac:dyDescent="0.25">
      <c r="C898">
        <v>97.275000000000006</v>
      </c>
      <c r="D898">
        <v>3.3885477035505824E-3</v>
      </c>
    </row>
    <row r="899" spans="3:4" x14ac:dyDescent="0.25">
      <c r="C899">
        <v>97.35</v>
      </c>
      <c r="D899">
        <v>3.2557490584768541E-3</v>
      </c>
    </row>
    <row r="900" spans="3:4" x14ac:dyDescent="0.25">
      <c r="C900">
        <v>97.424999999999997</v>
      </c>
      <c r="D900">
        <v>3.1271361449130824E-3</v>
      </c>
    </row>
    <row r="901" spans="3:4" x14ac:dyDescent="0.25">
      <c r="C901">
        <v>97.5</v>
      </c>
      <c r="D901">
        <v>3.0026868753305134E-3</v>
      </c>
    </row>
    <row r="902" spans="3:4" x14ac:dyDescent="0.25">
      <c r="C902">
        <v>97.575000000000003</v>
      </c>
      <c r="D902">
        <v>2.8824063728538503E-3</v>
      </c>
    </row>
    <row r="903" spans="3:4" x14ac:dyDescent="0.25">
      <c r="C903">
        <v>97.65</v>
      </c>
      <c r="D903">
        <v>2.7662684107163751E-3</v>
      </c>
    </row>
    <row r="904" spans="3:4" x14ac:dyDescent="0.25">
      <c r="C904">
        <v>97.724999999999994</v>
      </c>
      <c r="D904">
        <v>2.6542567811132147E-3</v>
      </c>
    </row>
    <row r="905" spans="3:4" x14ac:dyDescent="0.25">
      <c r="C905">
        <v>97.8</v>
      </c>
      <c r="D905">
        <v>2.5463543054579422E-3</v>
      </c>
    </row>
    <row r="906" spans="3:4" x14ac:dyDescent="0.25">
      <c r="C906">
        <v>97.875</v>
      </c>
      <c r="D906">
        <v>2.4425428309474704E-3</v>
      </c>
    </row>
    <row r="907" spans="3:4" x14ac:dyDescent="0.25">
      <c r="C907">
        <v>97.95</v>
      </c>
      <c r="D907">
        <v>2.342793913268909E-3</v>
      </c>
    </row>
    <row r="908" spans="3:4" x14ac:dyDescent="0.25">
      <c r="C908">
        <v>98.025000000000006</v>
      </c>
      <c r="D908">
        <v>2.2471281781765704E-3</v>
      </c>
    </row>
    <row r="909" spans="3:4" x14ac:dyDescent="0.25">
      <c r="C909">
        <v>98.1</v>
      </c>
      <c r="D909">
        <v>2.1554755424805518E-3</v>
      </c>
    </row>
    <row r="910" spans="3:4" x14ac:dyDescent="0.25">
      <c r="C910">
        <v>98.174999999999997</v>
      </c>
      <c r="D910">
        <v>2.0678317135697055E-3</v>
      </c>
    </row>
    <row r="911" spans="3:4" x14ac:dyDescent="0.25">
      <c r="C911">
        <v>98.25</v>
      </c>
      <c r="D911">
        <v>1.984173307046705E-3</v>
      </c>
    </row>
    <row r="912" spans="3:4" x14ac:dyDescent="0.25">
      <c r="C912">
        <v>98.325000000000003</v>
      </c>
      <c r="D912">
        <v>1.9044757135267076E-3</v>
      </c>
    </row>
    <row r="913" spans="3:4" x14ac:dyDescent="0.25">
      <c r="C913">
        <v>98.4</v>
      </c>
      <c r="D913">
        <v>1.8287039707331331E-3</v>
      </c>
    </row>
    <row r="914" spans="3:4" x14ac:dyDescent="0.25">
      <c r="C914">
        <v>98.474999999999994</v>
      </c>
      <c r="D914">
        <v>1.756841986334533E-3</v>
      </c>
    </row>
    <row r="915" spans="3:4" x14ac:dyDescent="0.25">
      <c r="C915">
        <v>98.55</v>
      </c>
      <c r="D915">
        <v>1.6888687199440348E-3</v>
      </c>
    </row>
    <row r="916" spans="3:4" x14ac:dyDescent="0.25">
      <c r="C916">
        <v>98.625</v>
      </c>
      <c r="D916">
        <v>1.6247438551592424E-3</v>
      </c>
    </row>
    <row r="917" spans="3:4" x14ac:dyDescent="0.25">
      <c r="C917">
        <v>98.7</v>
      </c>
      <c r="D917">
        <v>1.5644358164423385E-3</v>
      </c>
    </row>
    <row r="918" spans="3:4" x14ac:dyDescent="0.25">
      <c r="C918">
        <v>98.775000000000006</v>
      </c>
      <c r="D918">
        <v>1.5079114659869383E-3</v>
      </c>
    </row>
    <row r="919" spans="3:4" x14ac:dyDescent="0.25">
      <c r="C919">
        <v>98.85</v>
      </c>
      <c r="D919">
        <v>1.455126461700651E-3</v>
      </c>
    </row>
    <row r="920" spans="3:4" x14ac:dyDescent="0.25">
      <c r="C920">
        <v>98.924999999999997</v>
      </c>
      <c r="D920">
        <v>1.4060646257569142E-3</v>
      </c>
    </row>
    <row r="921" spans="3:4" x14ac:dyDescent="0.25">
      <c r="C921">
        <v>99</v>
      </c>
      <c r="D921">
        <v>1.3606691147773555E-3</v>
      </c>
    </row>
    <row r="922" spans="3:4" x14ac:dyDescent="0.25">
      <c r="C922">
        <v>99.075000000000003</v>
      </c>
      <c r="D922">
        <v>1.3189187304900945E-3</v>
      </c>
    </row>
    <row r="923" spans="3:4" x14ac:dyDescent="0.25">
      <c r="C923">
        <v>99.15</v>
      </c>
      <c r="D923">
        <v>1.2807622832320064E-3</v>
      </c>
    </row>
    <row r="924" spans="3:4" x14ac:dyDescent="0.25">
      <c r="C924">
        <v>99.224999999999994</v>
      </c>
      <c r="D924">
        <v>1.2461573721667231E-3</v>
      </c>
    </row>
    <row r="925" spans="3:4" x14ac:dyDescent="0.25">
      <c r="C925">
        <v>99.3</v>
      </c>
      <c r="D925">
        <v>1.2150601957355109E-3</v>
      </c>
    </row>
    <row r="926" spans="3:4" x14ac:dyDescent="0.25">
      <c r="C926">
        <v>99.375</v>
      </c>
      <c r="D926">
        <v>1.187416033384392E-3</v>
      </c>
    </row>
    <row r="927" spans="3:4" x14ac:dyDescent="0.25">
      <c r="C927">
        <v>99.45</v>
      </c>
      <c r="D927">
        <v>1.1631993701389991E-3</v>
      </c>
    </row>
    <row r="928" spans="3:4" x14ac:dyDescent="0.25">
      <c r="C928">
        <v>99.525000000000006</v>
      </c>
      <c r="D928">
        <v>1.1423514233266199E-3</v>
      </c>
    </row>
    <row r="929" spans="3:4" x14ac:dyDescent="0.25">
      <c r="C929">
        <v>99.6</v>
      </c>
      <c r="D929">
        <v>1.1248239474764561E-3</v>
      </c>
    </row>
    <row r="930" spans="3:4" x14ac:dyDescent="0.25">
      <c r="C930">
        <v>99.674999999999997</v>
      </c>
      <c r="D930">
        <v>1.1105584187252927E-3</v>
      </c>
    </row>
    <row r="931" spans="3:4" x14ac:dyDescent="0.25">
      <c r="C931">
        <v>99.75</v>
      </c>
      <c r="D931">
        <v>1.0995161579733881E-3</v>
      </c>
    </row>
    <row r="932" spans="3:4" x14ac:dyDescent="0.25">
      <c r="C932">
        <v>99.825000000000003</v>
      </c>
      <c r="D932">
        <v>1.0916561884842496E-3</v>
      </c>
    </row>
    <row r="933" spans="3:4" x14ac:dyDescent="0.25">
      <c r="C933">
        <v>99.9</v>
      </c>
      <c r="D933">
        <v>1.0869176809220886E-3</v>
      </c>
    </row>
    <row r="934" spans="3:4" x14ac:dyDescent="0.25">
      <c r="C934">
        <v>99.974999999999994</v>
      </c>
      <c r="D934">
        <v>1.0852505426064633E-3</v>
      </c>
    </row>
    <row r="935" spans="3:4" x14ac:dyDescent="0.25">
      <c r="C935">
        <v>100.05</v>
      </c>
      <c r="D935">
        <v>1.0865969150150032E-3</v>
      </c>
    </row>
    <row r="936" spans="3:4" x14ac:dyDescent="0.25">
      <c r="C936">
        <v>100.125</v>
      </c>
      <c r="D936">
        <v>1.0909252013898414E-3</v>
      </c>
    </row>
    <row r="937" spans="3:4" x14ac:dyDescent="0.25">
      <c r="C937">
        <v>100.2</v>
      </c>
      <c r="D937">
        <v>1.0981767426008827E-3</v>
      </c>
    </row>
    <row r="938" spans="3:4" x14ac:dyDescent="0.25">
      <c r="C938">
        <v>100.27500000000001</v>
      </c>
      <c r="D938">
        <v>1.108304005379414E-3</v>
      </c>
    </row>
    <row r="939" spans="3:4" x14ac:dyDescent="0.25">
      <c r="C939">
        <v>100.35</v>
      </c>
      <c r="D939">
        <v>1.1212516677562543E-3</v>
      </c>
    </row>
    <row r="940" spans="3:4" x14ac:dyDescent="0.25">
      <c r="C940">
        <v>100.425</v>
      </c>
      <c r="D940">
        <v>1.1369943373803562E-3</v>
      </c>
    </row>
    <row r="941" spans="3:4" x14ac:dyDescent="0.25">
      <c r="C941">
        <v>100.5</v>
      </c>
      <c r="D941">
        <v>1.1554784203719598E-3</v>
      </c>
    </row>
    <row r="942" spans="3:4" x14ac:dyDescent="0.25">
      <c r="C942">
        <v>100.575</v>
      </c>
      <c r="D942">
        <v>1.1766629465433825E-3</v>
      </c>
    </row>
    <row r="943" spans="3:4" x14ac:dyDescent="0.25">
      <c r="C943">
        <v>100.65</v>
      </c>
      <c r="D943">
        <v>1.2005092337770613E-3</v>
      </c>
    </row>
    <row r="944" spans="3:4" x14ac:dyDescent="0.25">
      <c r="C944">
        <v>100.72499999999999</v>
      </c>
      <c r="D944">
        <v>1.2269811457952604E-3</v>
      </c>
    </row>
    <row r="945" spans="3:4" x14ac:dyDescent="0.25">
      <c r="C945">
        <v>100.8</v>
      </c>
      <c r="D945">
        <v>1.2560453433034574E-3</v>
      </c>
    </row>
    <row r="946" spans="3:4" x14ac:dyDescent="0.25">
      <c r="C946">
        <v>100.875</v>
      </c>
      <c r="D946">
        <v>1.2876715260452594E-3</v>
      </c>
    </row>
    <row r="947" spans="3:4" x14ac:dyDescent="0.25">
      <c r="C947">
        <v>100.95</v>
      </c>
      <c r="D947">
        <v>1.3218241572569046E-3</v>
      </c>
    </row>
    <row r="948" spans="3:4" x14ac:dyDescent="0.25">
      <c r="C948">
        <v>101.02500000000001</v>
      </c>
      <c r="D948">
        <v>1.3584981549391788E-3</v>
      </c>
    </row>
    <row r="949" spans="3:4" x14ac:dyDescent="0.25">
      <c r="C949">
        <v>101.1</v>
      </c>
      <c r="D949">
        <v>1.3976634568498374E-3</v>
      </c>
    </row>
    <row r="950" spans="3:4" x14ac:dyDescent="0.25">
      <c r="C950">
        <v>101.175</v>
      </c>
      <c r="D950">
        <v>1.4393040951069288E-3</v>
      </c>
    </row>
    <row r="951" spans="3:4" x14ac:dyDescent="0.25">
      <c r="C951">
        <v>101.25</v>
      </c>
      <c r="D951">
        <v>1.48340810431544E-3</v>
      </c>
    </row>
    <row r="952" spans="3:4" x14ac:dyDescent="0.25">
      <c r="C952">
        <v>101.325</v>
      </c>
      <c r="D952">
        <v>1.5299676430081642E-3</v>
      </c>
    </row>
    <row r="953" spans="3:4" x14ac:dyDescent="0.25">
      <c r="C953">
        <v>101.4</v>
      </c>
      <c r="D953">
        <v>1.5789790808026516E-3</v>
      </c>
    </row>
    <row r="954" spans="3:4" x14ac:dyDescent="0.25">
      <c r="C954">
        <v>101.47499999999999</v>
      </c>
      <c r="D954">
        <v>1.6304430465431832E-3</v>
      </c>
    </row>
    <row r="955" spans="3:4" x14ac:dyDescent="0.25">
      <c r="C955">
        <v>101.55</v>
      </c>
      <c r="D955">
        <v>1.6843644324657197E-3</v>
      </c>
    </row>
    <row r="956" spans="3:4" x14ac:dyDescent="0.25">
      <c r="C956">
        <v>101.625</v>
      </c>
      <c r="D956">
        <v>1.7407523492451694E-3</v>
      </c>
    </row>
    <row r="957" spans="3:4" x14ac:dyDescent="0.25">
      <c r="C957">
        <v>101.7</v>
      </c>
      <c r="D957">
        <v>1.7996200266717931E-3</v>
      </c>
    </row>
    <row r="958" spans="3:4" x14ac:dyDescent="0.25">
      <c r="C958">
        <v>101.77500000000001</v>
      </c>
      <c r="D958">
        <v>1.8609757849416021E-3</v>
      </c>
    </row>
    <row r="959" spans="3:4" x14ac:dyDescent="0.25">
      <c r="C959">
        <v>101.85</v>
      </c>
      <c r="D959">
        <v>1.9248594650547028E-3</v>
      </c>
    </row>
    <row r="960" spans="3:4" x14ac:dyDescent="0.25">
      <c r="C960">
        <v>101.925</v>
      </c>
      <c r="D960">
        <v>1.9912852405093444E-3</v>
      </c>
    </row>
    <row r="961" spans="3:4" x14ac:dyDescent="0.25">
      <c r="C961">
        <v>102</v>
      </c>
      <c r="D961">
        <v>2.0602805725831084E-3</v>
      </c>
    </row>
    <row r="962" spans="3:4" x14ac:dyDescent="0.25">
      <c r="C962">
        <v>102.075</v>
      </c>
      <c r="D962">
        <v>2.1318755471687388E-3</v>
      </c>
    </row>
    <row r="963" spans="3:4" x14ac:dyDescent="0.25">
      <c r="C963">
        <v>102.15</v>
      </c>
      <c r="D963">
        <v>2.2061023450181084E-3</v>
      </c>
    </row>
    <row r="964" spans="3:4" x14ac:dyDescent="0.25">
      <c r="C964">
        <v>102.22499999999999</v>
      </c>
      <c r="D964">
        <v>2.2829946263613786E-3</v>
      </c>
    </row>
    <row r="965" spans="3:4" x14ac:dyDescent="0.25">
      <c r="C965">
        <v>102.3</v>
      </c>
      <c r="D965">
        <v>2.3625678479010236E-3</v>
      </c>
    </row>
    <row r="966" spans="3:4" x14ac:dyDescent="0.25">
      <c r="C966">
        <v>102.375</v>
      </c>
      <c r="D966">
        <v>2.4448971120851308E-3</v>
      </c>
    </row>
    <row r="967" spans="3:4" x14ac:dyDescent="0.25">
      <c r="C967">
        <v>102.45</v>
      </c>
      <c r="D967">
        <v>2.5299938669729998E-3</v>
      </c>
    </row>
    <row r="968" spans="3:4" x14ac:dyDescent="0.25">
      <c r="C968">
        <v>102.52500000000001</v>
      </c>
      <c r="D968">
        <v>2.6178816202197981E-3</v>
      </c>
    </row>
    <row r="969" spans="3:4" x14ac:dyDescent="0.25">
      <c r="C969">
        <v>102.6</v>
      </c>
      <c r="D969">
        <v>2.708607215897134E-3</v>
      </c>
    </row>
    <row r="970" spans="3:4" x14ac:dyDescent="0.25">
      <c r="C970">
        <v>102.675</v>
      </c>
      <c r="D970">
        <v>2.8021852454765284E-3</v>
      </c>
    </row>
    <row r="971" spans="3:4" x14ac:dyDescent="0.25">
      <c r="C971">
        <v>102.75</v>
      </c>
      <c r="D971">
        <v>2.8986352697653009E-3</v>
      </c>
    </row>
    <row r="972" spans="3:4" x14ac:dyDescent="0.25">
      <c r="C972">
        <v>102.825</v>
      </c>
      <c r="D972">
        <v>2.9979703286569285E-3</v>
      </c>
    </row>
    <row r="973" spans="3:4" x14ac:dyDescent="0.25">
      <c r="C973">
        <v>102.9</v>
      </c>
      <c r="D973">
        <v>3.1001956263071208E-3</v>
      </c>
    </row>
    <row r="974" spans="3:4" x14ac:dyDescent="0.25">
      <c r="C974">
        <v>102.97499999999999</v>
      </c>
      <c r="D974">
        <v>3.2053071753991524E-3</v>
      </c>
    </row>
    <row r="975" spans="3:4" x14ac:dyDescent="0.25">
      <c r="C975">
        <v>103.05</v>
      </c>
      <c r="D975">
        <v>3.3132904148642358E-3</v>
      </c>
    </row>
    <row r="976" spans="3:4" x14ac:dyDescent="0.25">
      <c r="C976">
        <v>103.125</v>
      </c>
      <c r="D976">
        <v>3.4241188172753944E-3</v>
      </c>
    </row>
    <row r="977" spans="3:4" x14ac:dyDescent="0.25">
      <c r="C977">
        <v>103.2</v>
      </c>
      <c r="D977">
        <v>3.5377525038766964E-3</v>
      </c>
    </row>
    <row r="978" spans="3:4" x14ac:dyDescent="0.25">
      <c r="C978">
        <v>103.27500000000001</v>
      </c>
      <c r="D978">
        <v>3.6541368867986789E-3</v>
      </c>
    </row>
    <row r="979" spans="3:4" x14ac:dyDescent="0.25">
      <c r="C979">
        <v>103.35</v>
      </c>
      <c r="D979">
        <v>3.7731923320411479E-3</v>
      </c>
    </row>
    <row r="980" spans="3:4" x14ac:dyDescent="0.25">
      <c r="C980">
        <v>103.425</v>
      </c>
      <c r="D980">
        <v>3.8948503752982882E-3</v>
      </c>
    </row>
    <row r="981" spans="3:4" x14ac:dyDescent="0.25">
      <c r="C981">
        <v>103.5</v>
      </c>
      <c r="D981">
        <v>4.0189941800803227E-3</v>
      </c>
    </row>
    <row r="982" spans="3:4" x14ac:dyDescent="0.25">
      <c r="C982">
        <v>103.575</v>
      </c>
      <c r="D982">
        <v>4.1454980690808574E-3</v>
      </c>
    </row>
    <row r="983" spans="3:4" x14ac:dyDescent="0.25">
      <c r="C983">
        <v>103.65</v>
      </c>
      <c r="D983">
        <v>4.2742160369479126E-3</v>
      </c>
    </row>
    <row r="984" spans="3:4" x14ac:dyDescent="0.25">
      <c r="C984">
        <v>103.72499999999999</v>
      </c>
      <c r="D984">
        <v>4.4049810239191103E-3</v>
      </c>
    </row>
    <row r="985" spans="3:4" x14ac:dyDescent="0.25">
      <c r="C985">
        <v>103.8</v>
      </c>
      <c r="D985">
        <v>4.5376043749663234E-3</v>
      </c>
    </row>
    <row r="986" spans="3:4" x14ac:dyDescent="0.25">
      <c r="C986">
        <v>103.875</v>
      </c>
      <c r="D986">
        <v>4.6718755056497805E-3</v>
      </c>
    </row>
    <row r="987" spans="3:4" x14ac:dyDescent="0.25">
      <c r="C987">
        <v>103.95</v>
      </c>
      <c r="D987">
        <v>4.8075617941800621E-3</v>
      </c>
    </row>
    <row r="988" spans="3:4" x14ac:dyDescent="0.25">
      <c r="C988">
        <v>104.02500000000001</v>
      </c>
      <c r="D988">
        <v>4.9443994670123701E-3</v>
      </c>
    </row>
    <row r="989" spans="3:4" x14ac:dyDescent="0.25">
      <c r="C989">
        <v>104.1</v>
      </c>
      <c r="D989">
        <v>5.082131961339522E-3</v>
      </c>
    </row>
    <row r="990" spans="3:4" x14ac:dyDescent="0.25">
      <c r="C990">
        <v>104.175</v>
      </c>
      <c r="D990">
        <v>5.2204430729557534E-3</v>
      </c>
    </row>
    <row r="991" spans="3:4" x14ac:dyDescent="0.25">
      <c r="C991">
        <v>104.25</v>
      </c>
      <c r="D991">
        <v>5.3590351295280964E-3</v>
      </c>
    </row>
    <row r="992" spans="3:4" x14ac:dyDescent="0.25">
      <c r="C992">
        <v>104.325</v>
      </c>
      <c r="D992">
        <v>5.497552949651029E-3</v>
      </c>
    </row>
    <row r="993" spans="3:4" x14ac:dyDescent="0.25">
      <c r="C993">
        <v>104.4</v>
      </c>
      <c r="D993">
        <v>5.6356643890886999E-3</v>
      </c>
    </row>
    <row r="994" spans="3:4" x14ac:dyDescent="0.25">
      <c r="C994">
        <v>104.47499999999999</v>
      </c>
      <c r="D994">
        <v>5.7729903016173851E-3</v>
      </c>
    </row>
    <row r="995" spans="3:4" x14ac:dyDescent="0.25">
      <c r="C995">
        <v>104.55</v>
      </c>
      <c r="D995">
        <v>5.9091493752990538E-3</v>
      </c>
    </row>
    <row r="996" spans="3:4" x14ac:dyDescent="0.25">
      <c r="C996">
        <v>104.625</v>
      </c>
      <c r="D996">
        <v>6.0437492642405064E-3</v>
      </c>
    </row>
    <row r="997" spans="3:4" x14ac:dyDescent="0.25">
      <c r="C997">
        <v>104.7</v>
      </c>
      <c r="D997">
        <v>6.1763891345976013E-3</v>
      </c>
    </row>
    <row r="998" spans="3:4" x14ac:dyDescent="0.25">
      <c r="C998">
        <v>104.77500000000001</v>
      </c>
      <c r="D998">
        <v>6.3066624249269324E-3</v>
      </c>
    </row>
    <row r="999" spans="3:4" x14ac:dyDescent="0.25">
      <c r="C999">
        <v>104.85</v>
      </c>
      <c r="D999">
        <v>6.4341597937639956E-3</v>
      </c>
    </row>
    <row r="1000" spans="3:4" x14ac:dyDescent="0.25">
      <c r="C1000">
        <v>104.925</v>
      </c>
      <c r="D1000">
        <v>6.5584722232450475E-3</v>
      </c>
    </row>
    <row r="1001" spans="3:4" x14ac:dyDescent="0.25">
      <c r="C1001">
        <v>105</v>
      </c>
      <c r="D1001">
        <v>6.6791942439171064E-3</v>
      </c>
    </row>
    <row r="1002" spans="3:4" x14ac:dyDescent="0.25">
      <c r="C1002">
        <v>105.075</v>
      </c>
      <c r="D1002">
        <v>6.7959272426824507E-3</v>
      </c>
    </row>
    <row r="1003" spans="3:4" x14ac:dyDescent="0.25">
      <c r="C1003">
        <v>105.15</v>
      </c>
      <c r="D1003">
        <v>6.9082828131861096E-3</v>
      </c>
    </row>
    <row r="1004" spans="3:4" x14ac:dyDescent="0.25">
      <c r="C1004">
        <v>105.22499999999999</v>
      </c>
      <c r="D1004">
        <v>7.0158861059472933E-3</v>
      </c>
    </row>
    <row r="1005" spans="3:4" x14ac:dyDescent="0.25">
      <c r="C1005">
        <v>105.3</v>
      </c>
      <c r="D1005">
        <v>7.1183791342196547E-3</v>
      </c>
    </row>
    <row r="1006" spans="3:4" x14ac:dyDescent="0.25">
      <c r="C1006">
        <v>105.375</v>
      </c>
      <c r="D1006">
        <v>7.215423990989657E-3</v>
      </c>
    </row>
    <row r="1007" spans="3:4" x14ac:dyDescent="0.25">
      <c r="C1007">
        <v>105.45</v>
      </c>
      <c r="D1007">
        <v>7.3067059327168674E-3</v>
      </c>
    </row>
    <row r="1008" spans="3:4" x14ac:dyDescent="0.25">
      <c r="C1008">
        <v>105.52500000000001</v>
      </c>
      <c r="D1008">
        <v>7.3919362864035961E-3</v>
      </c>
    </row>
    <row r="1009" spans="3:4" x14ac:dyDescent="0.25">
      <c r="C1009">
        <v>105.6</v>
      </c>
      <c r="D1009">
        <v>7.4708551383512933E-3</v>
      </c>
    </row>
    <row r="1010" spans="3:4" x14ac:dyDescent="0.25">
      <c r="C1010">
        <v>105.675</v>
      </c>
      <c r="D1010">
        <v>7.5432337654998786E-3</v>
      </c>
    </row>
    <row r="1011" spans="3:4" x14ac:dyDescent="0.25">
      <c r="C1011">
        <v>105.75</v>
      </c>
      <c r="D1011">
        <v>7.6088767735187617E-3</v>
      </c>
    </row>
    <row r="1012" spans="3:4" x14ac:dyDescent="0.25">
      <c r="C1012">
        <v>105.825</v>
      </c>
      <c r="D1012">
        <v>7.6676239097706808E-3</v>
      </c>
    </row>
    <row r="1013" spans="3:4" x14ac:dyDescent="0.25">
      <c r="C1013">
        <v>105.9</v>
      </c>
      <c r="D1013">
        <v>7.7193418945317605E-3</v>
      </c>
    </row>
    <row r="1014" spans="3:4" x14ac:dyDescent="0.25">
      <c r="C1014">
        <v>105.97499999999999</v>
      </c>
      <c r="D1014">
        <v>7.7639656610439863E-3</v>
      </c>
    </row>
    <row r="1015" spans="3:4" x14ac:dyDescent="0.25">
      <c r="C1015">
        <v>106.05</v>
      </c>
      <c r="D1015">
        <v>7.8014261889793801E-3</v>
      </c>
    </row>
    <row r="1016" spans="3:4" x14ac:dyDescent="0.25">
      <c r="C1016">
        <v>106.125</v>
      </c>
      <c r="D1016">
        <v>7.8317355271160984E-3</v>
      </c>
    </row>
    <row r="1017" spans="3:4" x14ac:dyDescent="0.25">
      <c r="C1017">
        <v>106.2</v>
      </c>
      <c r="D1017">
        <v>7.8549122438826124E-3</v>
      </c>
    </row>
    <row r="1018" spans="3:4" x14ac:dyDescent="0.25">
      <c r="C1018">
        <v>106.27500000000001</v>
      </c>
      <c r="D1018">
        <v>7.8710240778860907E-3</v>
      </c>
    </row>
    <row r="1019" spans="3:4" x14ac:dyDescent="0.25">
      <c r="C1019">
        <v>106.35</v>
      </c>
      <c r="D1019">
        <v>7.8801758842281851E-3</v>
      </c>
    </row>
    <row r="1020" spans="3:4" x14ac:dyDescent="0.25">
      <c r="C1020">
        <v>106.425</v>
      </c>
      <c r="D1020">
        <v>7.8825083329996763E-3</v>
      </c>
    </row>
    <row r="1021" spans="3:4" x14ac:dyDescent="0.25">
      <c r="C1021">
        <v>106.5</v>
      </c>
      <c r="D1021">
        <v>7.8781962426679158E-3</v>
      </c>
    </row>
    <row r="1022" spans="3:4" x14ac:dyDescent="0.25">
      <c r="C1022">
        <v>106.575</v>
      </c>
      <c r="D1022">
        <v>7.8674465730731082E-3</v>
      </c>
    </row>
    <row r="1023" spans="3:4" x14ac:dyDescent="0.25">
      <c r="C1023">
        <v>106.65</v>
      </c>
      <c r="D1023">
        <v>7.8504961076479723E-3</v>
      </c>
    </row>
    <row r="1024" spans="3:4" x14ac:dyDescent="0.25">
      <c r="C1024">
        <v>106.72499999999999</v>
      </c>
      <c r="D1024">
        <v>7.8276088588088641E-3</v>
      </c>
    </row>
    <row r="1025" spans="3:4" x14ac:dyDescent="0.25">
      <c r="C1025">
        <v>106.8</v>
      </c>
      <c r="D1025">
        <v>7.7990732341575433E-3</v>
      </c>
    </row>
    <row r="1026" spans="3:4" x14ac:dyDescent="0.25">
      <c r="C1026">
        <v>106.875</v>
      </c>
      <c r="D1026">
        <v>7.7651990041185419E-3</v>
      </c>
    </row>
    <row r="1027" spans="3:4" x14ac:dyDescent="0.25">
      <c r="C1027">
        <v>106.95</v>
      </c>
      <c r="D1027">
        <v>7.7263141138711484E-3</v>
      </c>
    </row>
    <row r="1028" spans="3:4" x14ac:dyDescent="0.25">
      <c r="C1028">
        <v>107.02500000000001</v>
      </c>
      <c r="D1028">
        <v>7.6827613838879446E-3</v>
      </c>
    </row>
    <row r="1029" spans="3:4" x14ac:dyDescent="0.25">
      <c r="C1029">
        <v>107.1</v>
      </c>
      <c r="D1029">
        <v>7.6348951440512987E-3</v>
      </c>
    </row>
    <row r="1030" spans="3:4" x14ac:dyDescent="0.25">
      <c r="C1030">
        <v>107.175</v>
      </c>
      <c r="D1030">
        <v>7.58307784619126E-3</v>
      </c>
    </row>
    <row r="1031" spans="3:4" x14ac:dyDescent="0.25">
      <c r="C1031">
        <v>107.25</v>
      </c>
      <c r="D1031">
        <v>7.527676698994022E-3</v>
      </c>
    </row>
    <row r="1032" spans="3:4" x14ac:dyDescent="0.25">
      <c r="C1032">
        <v>107.325</v>
      </c>
      <c r="D1032">
        <v>7.4690603676088691E-3</v>
      </c>
    </row>
    <row r="1033" spans="3:4" x14ac:dyDescent="0.25">
      <c r="C1033">
        <v>107.4</v>
      </c>
      <c r="D1033">
        <v>7.4075957779848375E-3</v>
      </c>
    </row>
    <row r="1034" spans="3:4" x14ac:dyDescent="0.25">
      <c r="C1034">
        <v>107.47499999999999</v>
      </c>
      <c r="D1034">
        <v>7.343645063062211E-3</v>
      </c>
    </row>
    <row r="1035" spans="3:4" x14ac:dyDescent="0.25">
      <c r="C1035">
        <v>107.55</v>
      </c>
      <c r="D1035">
        <v>7.2775626845050729E-3</v>
      </c>
    </row>
    <row r="1036" spans="3:4" x14ac:dyDescent="0.25">
      <c r="C1036">
        <v>107.625</v>
      </c>
      <c r="D1036">
        <v>7.2096927597736383E-3</v>
      </c>
    </row>
    <row r="1037" spans="3:4" x14ac:dyDescent="0.25">
      <c r="C1037">
        <v>107.7</v>
      </c>
      <c r="D1037">
        <v>7.1403666200920328E-3</v>
      </c>
    </row>
    <row r="1038" spans="3:4" x14ac:dyDescent="0.25">
      <c r="C1038">
        <v>107.77500000000001</v>
      </c>
      <c r="D1038">
        <v>7.0699006203629447E-3</v>
      </c>
    </row>
    <row r="1039" spans="3:4" x14ac:dyDescent="0.25">
      <c r="C1039">
        <v>107.85</v>
      </c>
      <c r="D1039">
        <v>6.998594217412786E-3</v>
      </c>
    </row>
    <row r="1040" spans="3:4" x14ac:dyDescent="0.25">
      <c r="C1040">
        <v>107.925</v>
      </c>
      <c r="D1040">
        <v>6.9267283282169615E-3</v>
      </c>
    </row>
    <row r="1041" spans="3:4" x14ac:dyDescent="0.25">
      <c r="C1041">
        <v>108</v>
      </c>
      <c r="D1041">
        <v>6.8545639750462461E-3</v>
      </c>
    </row>
    <row r="1042" spans="3:4" x14ac:dyDescent="0.25">
      <c r="C1042">
        <v>108.075</v>
      </c>
      <c r="D1042">
        <v>6.7823316951480094E-3</v>
      </c>
    </row>
    <row r="1043" spans="3:4" x14ac:dyDescent="0.25">
      <c r="C1043">
        <v>108.15</v>
      </c>
      <c r="D1043">
        <v>6.7102699209884544E-3</v>
      </c>
    </row>
    <row r="1044" spans="3:4" x14ac:dyDescent="0.25">
      <c r="C1044">
        <v>108.22499999999999</v>
      </c>
      <c r="D1044">
        <v>6.6385640420527619E-3</v>
      </c>
    </row>
    <row r="1045" spans="3:4" x14ac:dyDescent="0.25">
      <c r="C1045">
        <v>108.3</v>
      </c>
      <c r="D1045">
        <v>6.5673876951650107E-3</v>
      </c>
    </row>
    <row r="1046" spans="3:4" x14ac:dyDescent="0.25">
      <c r="C1046">
        <v>108.375</v>
      </c>
      <c r="D1046">
        <v>6.4968920853133317E-3</v>
      </c>
    </row>
    <row r="1047" spans="3:4" x14ac:dyDescent="0.25">
      <c r="C1047">
        <v>108.45</v>
      </c>
      <c r="D1047">
        <v>6.427206258608811E-3</v>
      </c>
    </row>
    <row r="1048" spans="3:4" x14ac:dyDescent="0.25">
      <c r="C1048">
        <v>108.52500000000001</v>
      </c>
      <c r="D1048">
        <v>6.3584375977380368E-3</v>
      </c>
    </row>
    <row r="1049" spans="3:4" x14ac:dyDescent="0.25">
      <c r="C1049">
        <v>108.6</v>
      </c>
      <c r="D1049">
        <v>6.2906725190043896E-3</v>
      </c>
    </row>
    <row r="1050" spans="3:4" x14ac:dyDescent="0.25">
      <c r="C1050">
        <v>108.675</v>
      </c>
      <c r="D1050">
        <v>6.2239773484977015E-3</v>
      </c>
    </row>
    <row r="1051" spans="3:4" x14ac:dyDescent="0.25">
      <c r="C1051">
        <v>108.75</v>
      </c>
      <c r="D1051">
        <v>6.1583993538568884E-3</v>
      </c>
    </row>
    <row r="1052" spans="3:4" x14ac:dyDescent="0.25">
      <c r="C1052">
        <v>108.825</v>
      </c>
      <c r="D1052">
        <v>6.0939679074845767E-3</v>
      </c>
    </row>
    <row r="1053" spans="3:4" x14ac:dyDescent="0.25">
      <c r="C1053">
        <v>108.9</v>
      </c>
      <c r="D1053">
        <v>6.0306957569124815E-3</v>
      </c>
    </row>
    <row r="1054" spans="3:4" x14ac:dyDescent="0.25">
      <c r="C1054">
        <v>108.97499999999999</v>
      </c>
      <c r="D1054">
        <v>5.9685803782727068E-3</v>
      </c>
    </row>
    <row r="1055" spans="3:4" x14ac:dyDescent="0.25">
      <c r="C1055">
        <v>109.05</v>
      </c>
      <c r="D1055">
        <v>5.9076053894668943E-3</v>
      </c>
    </row>
    <row r="1056" spans="3:4" x14ac:dyDescent="0.25">
      <c r="C1056">
        <v>109.125</v>
      </c>
      <c r="D1056">
        <v>5.8477420005997333E-3</v>
      </c>
    </row>
    <row r="1057" spans="3:4" x14ac:dyDescent="0.25">
      <c r="C1057">
        <v>109.2</v>
      </c>
      <c r="D1057">
        <v>5.7889504805121086E-3</v>
      </c>
    </row>
    <row r="1058" spans="3:4" x14ac:dyDescent="0.25">
      <c r="C1058">
        <v>109.27500000000001</v>
      </c>
      <c r="D1058">
        <v>5.7311816197629156E-3</v>
      </c>
    </row>
    <row r="1059" spans="3:4" x14ac:dyDescent="0.25">
      <c r="C1059">
        <v>109.35</v>
      </c>
      <c r="D1059">
        <v>5.6743781721191296E-3</v>
      </c>
    </row>
    <row r="1060" spans="3:4" x14ac:dyDescent="0.25">
      <c r="C1060">
        <v>109.425</v>
      </c>
      <c r="D1060">
        <v>5.6184762584725566E-3</v>
      </c>
    </row>
    <row r="1061" spans="3:4" x14ac:dyDescent="0.25">
      <c r="C1061">
        <v>109.5</v>
      </c>
      <c r="D1061">
        <v>5.563406719059946E-3</v>
      </c>
    </row>
    <row r="1062" spans="3:4" x14ac:dyDescent="0.25">
      <c r="C1062">
        <v>109.575</v>
      </c>
      <c r="D1062">
        <v>5.5090964018772327E-3</v>
      </c>
    </row>
    <row r="1063" spans="3:4" x14ac:dyDescent="0.25">
      <c r="C1063">
        <v>109.65</v>
      </c>
      <c r="D1063">
        <v>5.4554693772042515E-3</v>
      </c>
    </row>
    <row r="1064" spans="3:4" x14ac:dyDescent="0.25">
      <c r="C1064">
        <v>109.72499999999999</v>
      </c>
      <c r="D1064">
        <v>5.402448070155789E-3</v>
      </c>
    </row>
    <row r="1065" spans="3:4" x14ac:dyDescent="0.25">
      <c r="C1065">
        <v>109.8</v>
      </c>
      <c r="D1065">
        <v>5.3499543051136788E-3</v>
      </c>
    </row>
    <row r="1066" spans="3:4" x14ac:dyDescent="0.25">
      <c r="C1066">
        <v>109.875</v>
      </c>
      <c r="D1066">
        <v>5.2979102577420684E-3</v>
      </c>
    </row>
    <row r="1067" spans="3:4" x14ac:dyDescent="0.25">
      <c r="C1067">
        <v>109.95</v>
      </c>
      <c r="D1067">
        <v>5.2462393120204414E-3</v>
      </c>
    </row>
    <row r="1068" spans="3:4" x14ac:dyDescent="0.25">
      <c r="C1068">
        <v>110.02500000000001</v>
      </c>
      <c r="D1068">
        <v>5.1948668213249232E-3</v>
      </c>
    </row>
    <row r="1069" spans="3:4" x14ac:dyDescent="0.25">
      <c r="C1069">
        <v>110.1</v>
      </c>
      <c r="D1069">
        <v>5.1437207740335196E-3</v>
      </c>
    </row>
    <row r="1070" spans="3:4" x14ac:dyDescent="0.25">
      <c r="C1070">
        <v>110.175</v>
      </c>
      <c r="D1070">
        <v>5.0927323654147384E-3</v>
      </c>
    </row>
    <row r="1071" spans="3:4" x14ac:dyDescent="0.25">
      <c r="C1071">
        <v>110.25</v>
      </c>
      <c r="D1071">
        <v>5.0418364786746711E-3</v>
      </c>
    </row>
    <row r="1072" spans="3:4" x14ac:dyDescent="0.25">
      <c r="C1072">
        <v>110.325</v>
      </c>
      <c r="D1072">
        <v>4.9909720789845027E-3</v>
      </c>
    </row>
    <row r="1073" spans="3:4" x14ac:dyDescent="0.25">
      <c r="C1073">
        <v>110.4</v>
      </c>
      <c r="D1073">
        <v>4.940082525089106E-3</v>
      </c>
    </row>
    <row r="1074" spans="3:4" x14ac:dyDescent="0.25">
      <c r="C1074">
        <v>110.47499999999999</v>
      </c>
      <c r="D1074">
        <v>4.8891158037135006E-3</v>
      </c>
    </row>
    <row r="1075" spans="3:4" x14ac:dyDescent="0.25">
      <c r="C1075">
        <v>110.55</v>
      </c>
      <c r="D1075">
        <v>4.8380246924455451E-3</v>
      </c>
    </row>
    <row r="1076" spans="3:4" x14ac:dyDescent="0.25">
      <c r="C1076">
        <v>110.625</v>
      </c>
      <c r="D1076">
        <v>4.786766857089262E-3</v>
      </c>
    </row>
    <row r="1077" spans="3:4" x14ac:dyDescent="0.25">
      <c r="C1077">
        <v>110.7</v>
      </c>
      <c r="D1077">
        <v>4.7353048896670103E-3</v>
      </c>
    </row>
    <row r="1078" spans="3:4" x14ac:dyDescent="0.25">
      <c r="C1078">
        <v>110.77500000000001</v>
      </c>
      <c r="D1078">
        <v>4.683606293311931E-3</v>
      </c>
    </row>
    <row r="1079" spans="3:4" x14ac:dyDescent="0.25">
      <c r="C1079">
        <v>110.85</v>
      </c>
      <c r="D1079">
        <v>4.6316434202493947E-3</v>
      </c>
    </row>
    <row r="1080" spans="3:4" x14ac:dyDescent="0.25">
      <c r="C1080">
        <v>110.925</v>
      </c>
      <c r="D1080">
        <v>4.5793933689320075E-3</v>
      </c>
    </row>
    <row r="1081" spans="3:4" x14ac:dyDescent="0.25">
      <c r="C1081">
        <v>111</v>
      </c>
      <c r="D1081">
        <v>4.5268378461804058E-3</v>
      </c>
    </row>
    <row r="1082" spans="3:4" x14ac:dyDescent="0.25">
      <c r="C1082">
        <v>111.075</v>
      </c>
      <c r="D1082">
        <v>4.4739629999072097E-3</v>
      </c>
    </row>
    <row r="1083" spans="3:4" x14ac:dyDescent="0.25">
      <c r="C1083">
        <v>111.15</v>
      </c>
      <c r="D1083">
        <v>4.420759227675963E-3</v>
      </c>
    </row>
    <row r="1084" spans="3:4" x14ac:dyDescent="0.25">
      <c r="C1084">
        <v>111.22499999999999</v>
      </c>
      <c r="D1084">
        <v>4.3672209659844094E-3</v>
      </c>
    </row>
    <row r="1085" spans="3:4" x14ac:dyDescent="0.25">
      <c r="C1085">
        <v>111.3</v>
      </c>
      <c r="D1085">
        <v>4.3133464647734394E-3</v>
      </c>
    </row>
    <row r="1086" spans="3:4" x14ac:dyDescent="0.25">
      <c r="C1086">
        <v>111.375</v>
      </c>
      <c r="D1086">
        <v>4.2591375512594882E-3</v>
      </c>
    </row>
    <row r="1087" spans="3:4" x14ac:dyDescent="0.25">
      <c r="C1087">
        <v>111.45</v>
      </c>
      <c r="D1087">
        <v>4.2045993867795735E-3</v>
      </c>
    </row>
    <row r="1088" spans="3:4" x14ac:dyDescent="0.25">
      <c r="C1088">
        <v>111.52500000000001</v>
      </c>
      <c r="D1088">
        <v>4.14974021993146E-3</v>
      </c>
    </row>
    <row r="1089" spans="3:4" x14ac:dyDescent="0.25">
      <c r="C1089">
        <v>111.6</v>
      </c>
      <c r="D1089">
        <v>4.0945711388943257E-3</v>
      </c>
    </row>
    <row r="1090" spans="3:4" x14ac:dyDescent="0.25">
      <c r="C1090">
        <v>111.675</v>
      </c>
      <c r="D1090">
        <v>4.0391058254332446E-3</v>
      </c>
    </row>
    <row r="1091" spans="3:4" x14ac:dyDescent="0.25">
      <c r="C1091">
        <v>111.75</v>
      </c>
      <c r="D1091">
        <v>3.9833603127278168E-3</v>
      </c>
    </row>
    <row r="1092" spans="3:4" x14ac:dyDescent="0.25">
      <c r="C1092">
        <v>111.825</v>
      </c>
      <c r="D1092">
        <v>3.9273527488258323E-3</v>
      </c>
    </row>
    <row r="1093" spans="3:4" x14ac:dyDescent="0.25">
      <c r="C1093">
        <v>111.9</v>
      </c>
      <c r="D1093">
        <v>3.8711031672081105E-3</v>
      </c>
    </row>
    <row r="1094" spans="3:4" x14ac:dyDescent="0.25">
      <c r="C1094">
        <v>111.97499999999999</v>
      </c>
      <c r="D1094">
        <v>3.814633265663074E-3</v>
      </c>
    </row>
    <row r="1095" spans="3:4" x14ac:dyDescent="0.25">
      <c r="C1095">
        <v>112.05</v>
      </c>
      <c r="D1095">
        <v>3.7579661944095472E-3</v>
      </c>
    </row>
    <row r="1096" spans="3:4" x14ac:dyDescent="0.25">
      <c r="C1096">
        <v>112.125</v>
      </c>
      <c r="D1096">
        <v>3.7011263541733928E-3</v>
      </c>
    </row>
    <row r="1097" spans="3:4" x14ac:dyDescent="0.25">
      <c r="C1097">
        <v>112.2</v>
      </c>
      <c r="D1097">
        <v>3.6441392047182981E-3</v>
      </c>
    </row>
    <row r="1098" spans="3:4" x14ac:dyDescent="0.25">
      <c r="C1098">
        <v>112.27500000000001</v>
      </c>
      <c r="D1098">
        <v>3.5870310841511865E-3</v>
      </c>
    </row>
    <row r="1099" spans="3:4" x14ac:dyDescent="0.25">
      <c r="C1099">
        <v>112.35</v>
      </c>
      <c r="D1099">
        <v>3.5298290391677606E-3</v>
      </c>
    </row>
    <row r="1100" spans="3:4" x14ac:dyDescent="0.25">
      <c r="C1100">
        <v>112.425</v>
      </c>
      <c r="D1100">
        <v>3.4725606662718055E-3</v>
      </c>
    </row>
    <row r="1101" spans="3:4" x14ac:dyDescent="0.25">
      <c r="C1101">
        <v>112.5</v>
      </c>
      <c r="D1101">
        <v>3.4152539638906648E-3</v>
      </c>
    </row>
    <row r="1102" spans="3:4" x14ac:dyDescent="0.25">
      <c r="C1102">
        <v>112.575</v>
      </c>
      <c r="D1102">
        <v>3.3579371952179066E-3</v>
      </c>
    </row>
    <row r="1103" spans="3:4" x14ac:dyDescent="0.25">
      <c r="C1103">
        <v>112.65</v>
      </c>
      <c r="D1103">
        <v>3.3006387615395834E-3</v>
      </c>
    </row>
    <row r="1104" spans="3:4" x14ac:dyDescent="0.25">
      <c r="C1104">
        <v>112.72499999999999</v>
      </c>
      <c r="D1104">
        <v>3.243387085741158E-3</v>
      </c>
    </row>
    <row r="1105" spans="3:4" x14ac:dyDescent="0.25">
      <c r="C1105">
        <v>112.8</v>
      </c>
      <c r="D1105">
        <v>3.1862105056465603E-3</v>
      </c>
    </row>
    <row r="1106" spans="3:4" x14ac:dyDescent="0.25">
      <c r="C1106">
        <v>112.875</v>
      </c>
      <c r="D1106">
        <v>3.1291371768059797E-3</v>
      </c>
    </row>
    <row r="1107" spans="3:4" x14ac:dyDescent="0.25">
      <c r="C1107">
        <v>112.95</v>
      </c>
      <c r="D1107">
        <v>3.0721949843248225E-3</v>
      </c>
    </row>
    <row r="1108" spans="3:4" x14ac:dyDescent="0.25">
      <c r="C1108">
        <v>113.02500000000001</v>
      </c>
      <c r="D1108">
        <v>3.0154114633096554E-3</v>
      </c>
    </row>
    <row r="1109" spans="3:4" x14ac:dyDescent="0.25">
      <c r="C1109">
        <v>113.1</v>
      </c>
      <c r="D1109">
        <v>2.958813727497392E-3</v>
      </c>
    </row>
    <row r="1110" spans="3:4" x14ac:dyDescent="0.25">
      <c r="C1110">
        <v>113.175</v>
      </c>
      <c r="D1110">
        <v>2.9024284056302424E-3</v>
      </c>
    </row>
    <row r="1111" spans="3:4" x14ac:dyDescent="0.25">
      <c r="C1111">
        <v>113.25</v>
      </c>
      <c r="D1111">
        <v>2.8462815851389954E-3</v>
      </c>
    </row>
    <row r="1112" spans="3:4" x14ac:dyDescent="0.25">
      <c r="C1112">
        <v>113.325</v>
      </c>
      <c r="D1112">
        <v>2.7903987627015876E-3</v>
      </c>
    </row>
    <row r="1113" spans="3:4" x14ac:dyDescent="0.25">
      <c r="C1113">
        <v>113.4</v>
      </c>
      <c r="D1113">
        <v>2.7348048012503599E-3</v>
      </c>
    </row>
    <row r="1114" spans="3:4" x14ac:dyDescent="0.25">
      <c r="C1114">
        <v>113.47499999999999</v>
      </c>
      <c r="D1114">
        <v>2.679523893010136E-3</v>
      </c>
    </row>
    <row r="1115" spans="3:4" x14ac:dyDescent="0.25">
      <c r="C1115">
        <v>113.55</v>
      </c>
      <c r="D1115">
        <v>2.6245795281596624E-3</v>
      </c>
    </row>
    <row r="1116" spans="3:4" x14ac:dyDescent="0.25">
      <c r="C1116">
        <v>113.625</v>
      </c>
      <c r="D1116">
        <v>2.5699944687198563E-3</v>
      </c>
    </row>
    <row r="1117" spans="3:4" x14ac:dyDescent="0.25">
      <c r="C1117">
        <v>113.7</v>
      </c>
      <c r="D1117">
        <v>2.5157907272846665E-3</v>
      </c>
    </row>
    <row r="1118" spans="3:4" x14ac:dyDescent="0.25">
      <c r="C1118">
        <v>113.77500000000001</v>
      </c>
      <c r="D1118">
        <v>2.4619895502225892E-3</v>
      </c>
    </row>
    <row r="1119" spans="3:4" x14ac:dyDescent="0.25">
      <c r="C1119">
        <v>113.85</v>
      </c>
      <c r="D1119">
        <v>2.4086114049896618E-3</v>
      </c>
    </row>
    <row r="1120" spans="3:4" x14ac:dyDescent="0.25">
      <c r="C1120">
        <v>113.925</v>
      </c>
      <c r="D1120">
        <v>2.3556759712078518E-3</v>
      </c>
    </row>
    <row r="1121" spans="3:4" x14ac:dyDescent="0.25">
      <c r="C1121">
        <v>114</v>
      </c>
      <c r="D1121">
        <v>2.3031927493137052E-3</v>
      </c>
    </row>
    <row r="1122" spans="3:4" x14ac:dyDescent="0.25">
      <c r="C1122">
        <v>114.075</v>
      </c>
      <c r="D1122">
        <v>2.2512005708143854E-3</v>
      </c>
    </row>
    <row r="1123" spans="3:4" x14ac:dyDescent="0.25">
      <c r="C1123">
        <v>114.15</v>
      </c>
      <c r="D1123">
        <v>2.1997049757055947E-3</v>
      </c>
    </row>
    <row r="1124" spans="3:4" x14ac:dyDescent="0.25">
      <c r="C1124">
        <v>114.22499999999999</v>
      </c>
      <c r="D1124">
        <v>2.1487225454906176E-3</v>
      </c>
    </row>
    <row r="1125" spans="3:4" x14ac:dyDescent="0.25">
      <c r="C1125">
        <v>114.3</v>
      </c>
      <c r="D1125">
        <v>2.0982690597220284E-3</v>
      </c>
    </row>
    <row r="1126" spans="3:4" x14ac:dyDescent="0.25">
      <c r="C1126">
        <v>114.375</v>
      </c>
      <c r="D1126">
        <v>2.0483595057877138E-3</v>
      </c>
    </row>
    <row r="1127" spans="3:4" x14ac:dyDescent="0.25">
      <c r="C1127">
        <v>114.45</v>
      </c>
      <c r="D1127">
        <v>1.9990080899567777E-3</v>
      </c>
    </row>
    <row r="1128" spans="3:4" x14ac:dyDescent="0.25">
      <c r="C1128">
        <v>114.52500000000001</v>
      </c>
      <c r="D1128">
        <v>1.9502282495158139E-3</v>
      </c>
    </row>
    <row r="1129" spans="3:4" x14ac:dyDescent="0.25">
      <c r="C1129">
        <v>114.6</v>
      </c>
      <c r="D1129">
        <v>1.9020326658296467E-3</v>
      </c>
    </row>
    <row r="1130" spans="3:4" x14ac:dyDescent="0.25">
      <c r="C1130">
        <v>114.675</v>
      </c>
      <c r="D1130">
        <v>1.8544332781657701E-3</v>
      </c>
    </row>
    <row r="1131" spans="3:4" x14ac:dyDescent="0.25">
      <c r="C1131">
        <v>114.75</v>
      </c>
      <c r="D1131">
        <v>1.8074412981276642E-3</v>
      </c>
    </row>
    <row r="1132" spans="3:4" x14ac:dyDescent="0.25">
      <c r="C1132">
        <v>114.825</v>
      </c>
      <c r="D1132">
        <v>1.7610672245498378E-3</v>
      </c>
    </row>
    <row r="1133" spans="3:4" x14ac:dyDescent="0.25">
      <c r="C1133">
        <v>114.9</v>
      </c>
      <c r="D1133">
        <v>1.7153208587156604E-3</v>
      </c>
    </row>
    <row r="1134" spans="3:4" x14ac:dyDescent="0.25">
      <c r="C1134">
        <v>114.97499999999999</v>
      </c>
      <c r="D1134">
        <v>1.670211319768252E-3</v>
      </c>
    </row>
    <row r="1135" spans="3:4" x14ac:dyDescent="0.25">
      <c r="C1135">
        <v>115.05</v>
      </c>
      <c r="D1135">
        <v>1.6257470601948533E-3</v>
      </c>
    </row>
    <row r="1136" spans="3:4" x14ac:dyDescent="0.25">
      <c r="C1136">
        <v>115.125</v>
      </c>
      <c r="D1136">
        <v>1.5819358812753112E-3</v>
      </c>
    </row>
    <row r="1137" spans="3:4" x14ac:dyDescent="0.25">
      <c r="C1137">
        <v>115.2</v>
      </c>
      <c r="D1137">
        <v>1.5387849483965836E-3</v>
      </c>
    </row>
    <row r="1138" spans="3:4" x14ac:dyDescent="0.25">
      <c r="C1138">
        <v>115.27500000000001</v>
      </c>
      <c r="D1138">
        <v>1.4963008061462909E-3</v>
      </c>
    </row>
    <row r="1139" spans="3:4" x14ac:dyDescent="0.25">
      <c r="C1139">
        <v>115.35</v>
      </c>
      <c r="D1139">
        <v>1.4544893931097511E-3</v>
      </c>
    </row>
    <row r="1140" spans="3:4" x14ac:dyDescent="0.25">
      <c r="C1140">
        <v>115.425</v>
      </c>
      <c r="D1140">
        <v>1.4133560563066145E-3</v>
      </c>
    </row>
    <row r="1141" spans="3:4" x14ac:dyDescent="0.25">
      <c r="C1141">
        <v>115.5</v>
      </c>
      <c r="D1141">
        <v>1.3729055652143087E-3</v>
      </c>
    </row>
    <row r="1142" spans="3:4" x14ac:dyDescent="0.25">
      <c r="C1142">
        <v>115.575</v>
      </c>
      <c r="D1142">
        <v>1.3331421253369993E-3</v>
      </c>
    </row>
    <row r="1143" spans="3:4" x14ac:dyDescent="0.25">
      <c r="C1143">
        <v>115.65</v>
      </c>
      <c r="D1143">
        <v>1.2940693912895248E-3</v>
      </c>
    </row>
    <row r="1144" spans="3:4" x14ac:dyDescent="0.25">
      <c r="C1144">
        <v>115.72499999999999</v>
      </c>
      <c r="D1144">
        <v>1.2556904793762423E-3</v>
      </c>
    </row>
    <row r="1145" spans="3:4" x14ac:dyDescent="0.25">
      <c r="C1145">
        <v>115.8</v>
      </c>
      <c r="D1145">
        <v>1.2180079796549152E-3</v>
      </c>
    </row>
    <row r="1146" spans="3:4" x14ac:dyDescent="0.25">
      <c r="C1146">
        <v>115.875</v>
      </c>
      <c r="D1146">
        <v>1.1810239674849322E-3</v>
      </c>
    </row>
    <row r="1147" spans="3:4" x14ac:dyDescent="0.25">
      <c r="C1147">
        <v>115.95</v>
      </c>
      <c r="D1147">
        <v>1.1447400145682229E-3</v>
      </c>
    </row>
    <row r="1148" spans="3:4" x14ac:dyDescent="0.25">
      <c r="C1148">
        <v>116.02500000000001</v>
      </c>
      <c r="D1148">
        <v>1.1091571994992018E-3</v>
      </c>
    </row>
    <row r="1149" spans="3:4" x14ac:dyDescent="0.25">
      <c r="C1149">
        <v>116.1</v>
      </c>
      <c r="D1149">
        <v>1.0742761178474385E-3</v>
      </c>
    </row>
    <row r="1150" spans="3:4" x14ac:dyDescent="0.25">
      <c r="C1150">
        <v>116.175</v>
      </c>
      <c r="D1150">
        <v>1.0400968918034663E-3</v>
      </c>
    </row>
    <row r="1151" spans="3:4" x14ac:dyDescent="0.25">
      <c r="C1151">
        <v>116.25</v>
      </c>
      <c r="D1151">
        <v>1.0066191794236975E-3</v>
      </c>
    </row>
    <row r="1152" spans="3:4" x14ac:dyDescent="0.25">
      <c r="C1152">
        <v>116.325</v>
      </c>
      <c r="D1152">
        <v>9.738421835155767E-4</v>
      </c>
    </row>
    <row r="1153" spans="3:4" x14ac:dyDescent="0.25">
      <c r="C1153">
        <v>116.4</v>
      </c>
      <c r="D1153">
        <v>9.4176466020809337E-4</v>
      </c>
    </row>
    <row r="1154" spans="3:4" x14ac:dyDescent="0.25">
      <c r="C1154">
        <v>116.47499999999999</v>
      </c>
      <c r="D1154">
        <v>9.1038492725606282E-4</v>
      </c>
    </row>
    <row r="1155" spans="3:4" x14ac:dyDescent="0.25">
      <c r="C1155">
        <v>116.55</v>
      </c>
      <c r="D1155">
        <v>8.7970087212913667E-4</v>
      </c>
    </row>
    <row r="1156" spans="3:4" x14ac:dyDescent="0.25">
      <c r="C1156">
        <v>116.625</v>
      </c>
      <c r="D1156">
        <v>8.49709959937964E-4</v>
      </c>
    </row>
    <row r="1157" spans="3:4" x14ac:dyDescent="0.25">
      <c r="C1157">
        <v>116.7</v>
      </c>
      <c r="D1157">
        <v>8.2040924125098081E-4</v>
      </c>
    </row>
    <row r="1158" spans="3:4" x14ac:dyDescent="0.25">
      <c r="C1158">
        <v>116.77500000000001</v>
      </c>
      <c r="D1158">
        <v>7.9179535985530981E-4</v>
      </c>
    </row>
    <row r="1159" spans="3:4" x14ac:dyDescent="0.25">
      <c r="C1159">
        <v>116.85</v>
      </c>
      <c r="D1159">
        <v>7.638645605146545E-4</v>
      </c>
    </row>
    <row r="1160" spans="3:4" x14ac:dyDescent="0.25">
      <c r="C1160">
        <v>116.925</v>
      </c>
      <c r="D1160">
        <v>7.3661269677591853E-4</v>
      </c>
    </row>
    <row r="1161" spans="3:4" x14ac:dyDescent="0.25">
      <c r="C1161">
        <v>117</v>
      </c>
      <c r="D1161">
        <v>7.1003523887419801E-4</v>
      </c>
    </row>
    <row r="1162" spans="3:4" x14ac:dyDescent="0.25">
      <c r="C1162">
        <v>117.075</v>
      </c>
      <c r="D1162">
        <v>6.8412728178354808E-4</v>
      </c>
    </row>
    <row r="1163" spans="3:4" x14ac:dyDescent="0.25">
      <c r="C1163">
        <v>117.15</v>
      </c>
      <c r="D1163">
        <v>6.5888355345783292E-4</v>
      </c>
    </row>
    <row r="1164" spans="3:4" x14ac:dyDescent="0.25">
      <c r="C1164">
        <v>117.22499999999999</v>
      </c>
      <c r="D1164">
        <v>6.3428921570742437E-4</v>
      </c>
    </row>
    <row r="1165" spans="3:4" x14ac:dyDescent="0.25">
      <c r="C1165">
        <v>117.3</v>
      </c>
      <c r="D1165">
        <v>6.1035787771272028E-4</v>
      </c>
    </row>
    <row r="1166" spans="3:4" x14ac:dyDescent="0.25">
      <c r="C1166">
        <v>117.375</v>
      </c>
      <c r="D1166">
        <v>5.8707269193206991E-4</v>
      </c>
    </row>
    <row r="1167" spans="3:4" x14ac:dyDescent="0.25">
      <c r="C1167">
        <v>117.45</v>
      </c>
      <c r="D1167">
        <v>5.6442702282443922E-4</v>
      </c>
    </row>
    <row r="1168" spans="3:4" x14ac:dyDescent="0.25">
      <c r="C1168">
        <v>117.52500000000001</v>
      </c>
      <c r="D1168">
        <v>5.4241391126337189E-4</v>
      </c>
    </row>
    <row r="1169" spans="3:4" x14ac:dyDescent="0.25">
      <c r="C1169">
        <v>117.6</v>
      </c>
      <c r="D1169">
        <v>5.2102608483676604E-4</v>
      </c>
    </row>
    <row r="1170" spans="3:4" x14ac:dyDescent="0.25">
      <c r="C1170">
        <v>117.675</v>
      </c>
      <c r="D1170">
        <v>5.0025596851345261E-4</v>
      </c>
    </row>
    <row r="1171" spans="3:4" x14ac:dyDescent="0.25">
      <c r="C1171">
        <v>117.75</v>
      </c>
      <c r="D1171">
        <v>4.8009569568757508E-4</v>
      </c>
    </row>
    <row r="1172" spans="3:4" x14ac:dyDescent="0.25">
      <c r="C1172">
        <v>117.825</v>
      </c>
      <c r="D1172">
        <v>4.6053711960684592E-4</v>
      </c>
    </row>
    <row r="1173" spans="3:4" x14ac:dyDescent="0.25">
      <c r="C1173">
        <v>117.9</v>
      </c>
      <c r="D1173">
        <v>4.4157182518568273E-4</v>
      </c>
    </row>
    <row r="1174" spans="3:4" x14ac:dyDescent="0.25">
      <c r="C1174">
        <v>117.97499999999999</v>
      </c>
      <c r="D1174">
        <v>4.2319114119934948E-4</v>
      </c>
    </row>
    <row r="1175" spans="3:4" x14ac:dyDescent="0.25">
      <c r="C1175">
        <v>118.05</v>
      </c>
      <c r="D1175">
        <v>4.0538615285058124E-4</v>
      </c>
    </row>
    <row r="1176" spans="3:4" x14ac:dyDescent="0.25">
      <c r="C1176">
        <v>118.125</v>
      </c>
      <c r="D1176">
        <v>3.8814771469553646E-4</v>
      </c>
    </row>
    <row r="1177" spans="3:4" x14ac:dyDescent="0.25">
      <c r="C1177">
        <v>118.2</v>
      </c>
      <c r="D1177">
        <v>3.7146646391176055E-4</v>
      </c>
    </row>
    <row r="1178" spans="3:4" x14ac:dyDescent="0.25">
      <c r="C1178">
        <v>118.27500000000001</v>
      </c>
      <c r="D1178">
        <v>3.5532345118849146E-4</v>
      </c>
    </row>
    <row r="1179" spans="3:4" x14ac:dyDescent="0.25">
      <c r="C1179">
        <v>118.35</v>
      </c>
      <c r="D1179">
        <v>3.3972897414794994E-4</v>
      </c>
    </row>
    <row r="1180" spans="3:4" x14ac:dyDescent="0.25">
      <c r="C1180">
        <v>118.425</v>
      </c>
      <c r="D1180">
        <v>3.2466225834250535E-4</v>
      </c>
    </row>
    <row r="1181" spans="3:4" x14ac:dyDescent="0.25">
      <c r="C1181">
        <v>118.5</v>
      </c>
      <c r="D1181">
        <v>3.1011323184122161E-4</v>
      </c>
    </row>
    <row r="1182" spans="3:4" x14ac:dyDescent="0.25">
      <c r="C1182">
        <v>118.575</v>
      </c>
      <c r="D1182">
        <v>2.9607167329975484E-4</v>
      </c>
    </row>
    <row r="1183" spans="3:4" x14ac:dyDescent="0.25">
      <c r="C1183">
        <v>118.65</v>
      </c>
      <c r="D1183">
        <v>2.8252722701469423E-4</v>
      </c>
    </row>
    <row r="1184" spans="3:4" x14ac:dyDescent="0.25">
      <c r="C1184">
        <v>118.72499999999999</v>
      </c>
      <c r="D1184">
        <v>2.6946941807162646E-4</v>
      </c>
    </row>
    <row r="1185" spans="3:4" x14ac:dyDescent="0.25">
      <c r="C1185">
        <v>118.8</v>
      </c>
      <c r="D1185">
        <v>2.5688766754994265E-4</v>
      </c>
    </row>
    <row r="1186" spans="3:4" x14ac:dyDescent="0.25">
      <c r="C1186">
        <v>118.875</v>
      </c>
      <c r="D1186">
        <v>2.4477130774581404E-4</v>
      </c>
    </row>
    <row r="1187" spans="3:4" x14ac:dyDescent="0.25">
      <c r="C1187">
        <v>118.95</v>
      </c>
      <c r="D1187">
        <v>2.3310959737373911E-4</v>
      </c>
    </row>
    <row r="1188" spans="3:4" x14ac:dyDescent="0.25">
      <c r="C1188">
        <v>119.02500000000001</v>
      </c>
      <c r="D1188">
        <v>2.2189173670627657E-4</v>
      </c>
    </row>
    <row r="1189" spans="3:4" x14ac:dyDescent="0.25">
      <c r="C1189">
        <v>119.1</v>
      </c>
      <c r="D1189">
        <v>2.1110688261121325E-4</v>
      </c>
    </row>
    <row r="1190" spans="3:4" x14ac:dyDescent="0.25">
      <c r="C1190">
        <v>119.175</v>
      </c>
      <c r="D1190">
        <v>2.0074416344544887E-4</v>
      </c>
    </row>
    <row r="1191" spans="3:4" x14ac:dyDescent="0.25">
      <c r="C1191">
        <v>119.25</v>
      </c>
      <c r="D1191">
        <v>1.9079269376512758E-4</v>
      </c>
    </row>
    <row r="1192" spans="3:4" x14ac:dyDescent="0.25">
      <c r="C1192">
        <v>119.325</v>
      </c>
      <c r="D1192">
        <v>1.8124158881226854E-4</v>
      </c>
    </row>
    <row r="1193" spans="3:4" x14ac:dyDescent="0.25">
      <c r="C1193">
        <v>119.4</v>
      </c>
      <c r="D1193">
        <v>1.7207997873905454E-4</v>
      </c>
    </row>
    <row r="1194" spans="3:4" x14ac:dyDescent="0.25">
      <c r="C1194">
        <v>119.47499999999999</v>
      </c>
      <c r="D1194">
        <v>1.6329702253216132E-4</v>
      </c>
    </row>
    <row r="1195" spans="3:4" x14ac:dyDescent="0.25">
      <c r="C1195">
        <v>119.55</v>
      </c>
      <c r="D1195">
        <v>1.5488192160103271E-4</v>
      </c>
    </row>
    <row r="1196" spans="3:4" x14ac:dyDescent="0.25">
      <c r="C1196">
        <v>119.625</v>
      </c>
      <c r="D1196">
        <v>1.4682393299565922E-4</v>
      </c>
    </row>
    <row r="1197" spans="3:4" x14ac:dyDescent="0.25">
      <c r="C1197">
        <v>119.7</v>
      </c>
      <c r="D1197">
        <v>1.3911238222139846E-4</v>
      </c>
    </row>
    <row r="1198" spans="3:4" x14ac:dyDescent="0.25">
      <c r="C1198">
        <v>119.77500000000001</v>
      </c>
      <c r="D1198">
        <v>1.317366756204542E-4</v>
      </c>
    </row>
    <row r="1199" spans="3:4" x14ac:dyDescent="0.25">
      <c r="C1199">
        <v>119.85</v>
      </c>
      <c r="D1199">
        <v>1.2468631229189335E-4</v>
      </c>
    </row>
    <row r="1200" spans="3:4" x14ac:dyDescent="0.25">
      <c r="C1200">
        <v>119.925</v>
      </c>
      <c r="D1200">
        <v>1.1795089552450567E-4</v>
      </c>
    </row>
    <row r="1201" spans="3:4" x14ac:dyDescent="0.25">
      <c r="C1201">
        <v>120</v>
      </c>
      <c r="D1201">
        <v>1.1152014371927368E-4</v>
      </c>
    </row>
    <row r="1202" spans="3:4" x14ac:dyDescent="0.25">
      <c r="C1202">
        <v>120.075</v>
      </c>
      <c r="D1202">
        <v>1.0538390078085308E-4</v>
      </c>
    </row>
    <row r="1203" spans="3:4" x14ac:dyDescent="0.25">
      <c r="C1203">
        <v>120.15</v>
      </c>
      <c r="D1203">
        <v>9.953214596009363E-5</v>
      </c>
    </row>
    <row r="1204" spans="3:4" x14ac:dyDescent="0.25">
      <c r="C1204">
        <v>120.22499999999999</v>
      </c>
      <c r="D1204">
        <v>9.3955003132315998E-5</v>
      </c>
    </row>
    <row r="1205" spans="3:4" x14ac:dyDescent="0.25">
      <c r="C1205">
        <v>120.3</v>
      </c>
      <c r="D1205">
        <v>8.8642749498790596E-5</v>
      </c>
    </row>
    <row r="1206" spans="3:4" x14ac:dyDescent="0.25">
      <c r="C1206">
        <v>120.375</v>
      </c>
      <c r="D1206">
        <v>8.3585823701521074E-5</v>
      </c>
    </row>
    <row r="1207" spans="3:4" x14ac:dyDescent="0.25">
      <c r="C1207">
        <v>120.45</v>
      </c>
      <c r="D1207">
        <v>7.8774833344153532E-5</v>
      </c>
    </row>
    <row r="1208" spans="3:4" x14ac:dyDescent="0.25">
      <c r="C1208">
        <v>120.52500000000001</v>
      </c>
      <c r="D1208">
        <v>7.4200561914437101E-5</v>
      </c>
    </row>
    <row r="1209" spans="3:4" x14ac:dyDescent="0.25">
      <c r="C1209">
        <v>120.6</v>
      </c>
      <c r="D1209">
        <v>6.9853975106237533E-5</v>
      </c>
    </row>
    <row r="1210" spans="3:4" x14ac:dyDescent="0.25">
      <c r="C1210">
        <v>120.675</v>
      </c>
      <c r="D1210">
        <v>6.5726226541619801E-5</v>
      </c>
    </row>
    <row r="1211" spans="3:4" x14ac:dyDescent="0.25">
      <c r="C1211">
        <v>120.75</v>
      </c>
      <c r="D1211">
        <v>6.1808662895888641E-5</v>
      </c>
    </row>
    <row r="1212" spans="3:4" x14ac:dyDescent="0.25">
      <c r="C1212">
        <v>120.825</v>
      </c>
      <c r="D1212">
        <v>5.8092828430815828E-5</v>
      </c>
    </row>
    <row r="1213" spans="3:4" x14ac:dyDescent="0.25">
      <c r="C1213">
        <v>120.9</v>
      </c>
      <c r="D1213">
        <v>5.4570468943452627E-5</v>
      </c>
    </row>
    <row r="1214" spans="3:4" x14ac:dyDescent="0.25">
      <c r="C1214">
        <v>120.97499999999999</v>
      </c>
      <c r="D1214">
        <v>5.1233535140000756E-5</v>
      </c>
    </row>
    <row r="1215" spans="3:4" x14ac:dyDescent="0.25">
      <c r="C1215">
        <v>121.05</v>
      </c>
      <c r="D1215">
        <v>4.807418544616293E-5</v>
      </c>
    </row>
    <row r="1216" spans="3:4" x14ac:dyDescent="0.25">
      <c r="C1216">
        <v>121.125</v>
      </c>
      <c r="D1216">
        <v>4.5084788267176085E-5</v>
      </c>
    </row>
    <row r="1217" spans="3:4" x14ac:dyDescent="0.25">
      <c r="C1217">
        <v>121.2</v>
      </c>
      <c r="D1217">
        <v>4.2257923712409275E-5</v>
      </c>
    </row>
    <row r="1218" spans="3:4" x14ac:dyDescent="0.25">
      <c r="C1218">
        <v>121.27500000000001</v>
      </c>
      <c r="D1218">
        <v>3.9586384800910371E-5</v>
      </c>
    </row>
    <row r="1219" spans="3:4" x14ac:dyDescent="0.25">
      <c r="C1219">
        <v>121.35</v>
      </c>
      <c r="D1219">
        <v>3.7063178165649877E-5</v>
      </c>
    </row>
    <row r="1220" spans="3:4" x14ac:dyDescent="0.25">
      <c r="C1220">
        <v>121.425</v>
      </c>
      <c r="D1220">
        <v>3.4681524275435052E-5</v>
      </c>
    </row>
    <row r="1221" spans="3:4" x14ac:dyDescent="0.25">
      <c r="C1221">
        <v>121.5</v>
      </c>
      <c r="D1221">
        <v>3.2434857194514136E-5</v>
      </c>
    </row>
    <row r="1222" spans="3:4" x14ac:dyDescent="0.25">
      <c r="C1222">
        <v>121.575</v>
      </c>
      <c r="D1222">
        <v>3.0316823900824575E-5</v>
      </c>
    </row>
    <row r="1223" spans="3:4" x14ac:dyDescent="0.25">
      <c r="C1223">
        <v>121.65</v>
      </c>
      <c r="D1223">
        <v>2.8311341105148536E-5</v>
      </c>
    </row>
    <row r="1224" spans="3:4" x14ac:dyDescent="0.25">
      <c r="C1224">
        <v>121.72499999999999</v>
      </c>
      <c r="D1224">
        <v>2.6433582249655454E-5</v>
      </c>
    </row>
    <row r="1225" spans="3:4" x14ac:dyDescent="0.25">
      <c r="C1225">
        <v>121.8</v>
      </c>
      <c r="D1225">
        <v>2.4666518356307033E-5</v>
      </c>
    </row>
    <row r="1226" spans="3:4" x14ac:dyDescent="0.25">
      <c r="C1226">
        <v>121.875</v>
      </c>
      <c r="D1226">
        <v>2.3004649533189128E-5</v>
      </c>
    </row>
    <row r="1227" spans="3:4" x14ac:dyDescent="0.25">
      <c r="C1227">
        <v>121.95</v>
      </c>
      <c r="D1227">
        <v>2.1442677788321185E-5</v>
      </c>
    </row>
    <row r="1228" spans="3:4" x14ac:dyDescent="0.25">
      <c r="C1228">
        <v>122.02500000000001</v>
      </c>
      <c r="D1228">
        <v>1.9975504352290245E-5</v>
      </c>
    </row>
    <row r="1229" spans="3:4" x14ac:dyDescent="0.25">
      <c r="C1229">
        <v>122.1</v>
      </c>
      <c r="D1229">
        <v>1.8598226702959167E-5</v>
      </c>
    </row>
    <row r="1230" spans="3:4" x14ac:dyDescent="0.25">
      <c r="C1230">
        <v>122.175</v>
      </c>
      <c r="D1230">
        <v>1.730613531704927E-5</v>
      </c>
    </row>
    <row r="1231" spans="3:4" x14ac:dyDescent="0.25">
      <c r="C1231">
        <v>122.25</v>
      </c>
      <c r="D1231">
        <v>1.609471017304234E-5</v>
      </c>
    </row>
    <row r="1232" spans="3:4" x14ac:dyDescent="0.25">
      <c r="C1232">
        <v>122.325</v>
      </c>
      <c r="D1232">
        <v>1.4959617029419851E-5</v>
      </c>
    </row>
    <row r="1233" spans="3:4" x14ac:dyDescent="0.25">
      <c r="C1233">
        <v>122.4</v>
      </c>
      <c r="D1233">
        <v>1.3896703501731457E-5</v>
      </c>
    </row>
    <row r="1234" spans="3:4" x14ac:dyDescent="0.25">
      <c r="C1234">
        <v>122.47499999999999</v>
      </c>
      <c r="D1234">
        <v>1.2901994961392122E-5</v>
      </c>
    </row>
    <row r="1235" spans="3:4" x14ac:dyDescent="0.25">
      <c r="C1235">
        <v>122.55</v>
      </c>
      <c r="D1235">
        <v>1.1971690278446971E-5</v>
      </c>
    </row>
    <row r="1236" spans="3:4" x14ac:dyDescent="0.25">
      <c r="C1236">
        <v>122.625</v>
      </c>
      <c r="D1236">
        <v>1.110215742981523E-5</v>
      </c>
    </row>
    <row r="1237" spans="3:4" x14ac:dyDescent="0.25">
      <c r="C1237">
        <v>122.7</v>
      </c>
      <c r="D1237">
        <v>1.0289928993754617E-5</v>
      </c>
    </row>
    <row r="1238" spans="3:4" x14ac:dyDescent="0.25">
      <c r="C1238">
        <v>122.77500000000001</v>
      </c>
      <c r="D1238">
        <v>9.5316975504632961E-6</v>
      </c>
    </row>
    <row r="1239" spans="3:4" x14ac:dyDescent="0.25">
      <c r="C1239">
        <v>122.85</v>
      </c>
      <c r="D1239">
        <v>8.8243110078772637E-6</v>
      </c>
    </row>
    <row r="1240" spans="3:4" x14ac:dyDescent="0.25">
      <c r="C1240">
        <v>122.925</v>
      </c>
      <c r="D1240">
        <v>8.164767870832579E-6</v>
      </c>
    </row>
    <row r="1241" spans="3:4" x14ac:dyDescent="0.25">
      <c r="C1241">
        <v>123</v>
      </c>
      <c r="D1241">
        <v>7.5502124708410104E-6</v>
      </c>
    </row>
    <row r="1242" spans="3:4" x14ac:dyDescent="0.25">
      <c r="C1242">
        <v>123.075</v>
      </c>
      <c r="D1242">
        <v>6.9779301727982052E-6</v>
      </c>
    </row>
    <row r="1243" spans="3:4" x14ac:dyDescent="0.25">
      <c r="C1243">
        <v>123.15</v>
      </c>
      <c r="D1243">
        <v>6.4453425739936197E-6</v>
      </c>
    </row>
    <row r="1244" spans="3:4" x14ac:dyDescent="0.25">
      <c r="C1244">
        <v>123.22499999999999</v>
      </c>
      <c r="D1244">
        <v>5.9407951146945998E-6</v>
      </c>
    </row>
    <row r="1245" spans="3:4" x14ac:dyDescent="0.25">
      <c r="C1245">
        <v>123.3</v>
      </c>
      <c r="D1245">
        <v>5.4815570775596391E-6</v>
      </c>
    </row>
    <row r="1246" spans="3:4" x14ac:dyDescent="0.25">
      <c r="C1246">
        <v>123.375</v>
      </c>
      <c r="D1246">
        <v>5.0549037131088275E-6</v>
      </c>
    </row>
    <row r="1247" spans="3:4" x14ac:dyDescent="0.25">
      <c r="C1247">
        <v>123.45</v>
      </c>
      <c r="D1247">
        <v>4.6587708945447073E-6</v>
      </c>
    </row>
    <row r="1248" spans="3:4" x14ac:dyDescent="0.25">
      <c r="C1248">
        <v>123.52500000000001</v>
      </c>
      <c r="D1248">
        <v>4.2912051652468318E-6</v>
      </c>
    </row>
    <row r="1249" spans="3:4" x14ac:dyDescent="0.25">
      <c r="C1249">
        <v>123.6</v>
      </c>
      <c r="D1249">
        <v>3.9503593641004732E-6</v>
      </c>
    </row>
    <row r="1250" spans="3:4" x14ac:dyDescent="0.25">
      <c r="C1250">
        <v>123.675</v>
      </c>
      <c r="D1250">
        <v>3.6344883042055194E-6</v>
      </c>
    </row>
    <row r="1251" spans="3:4" x14ac:dyDescent="0.25">
      <c r="C1251">
        <v>123.75</v>
      </c>
      <c r="D1251">
        <v>3.3419445147318043E-6</v>
      </c>
    </row>
    <row r="1252" spans="3:4" x14ac:dyDescent="0.25">
      <c r="C1252">
        <v>123.825</v>
      </c>
      <c r="D1252">
        <v>3.0711740547024707E-6</v>
      </c>
    </row>
    <row r="1253" spans="3:4" x14ac:dyDescent="0.25">
      <c r="C1253">
        <v>123.9</v>
      </c>
      <c r="D1253">
        <v>2.820712406536275E-6</v>
      </c>
    </row>
    <row r="1254" spans="3:4" x14ac:dyDescent="0.25">
      <c r="C1254">
        <v>123.97499999999999</v>
      </c>
      <c r="D1254">
        <v>2.589180456269893E-6</v>
      </c>
    </row>
    <row r="1255" spans="3:4" x14ac:dyDescent="0.25">
      <c r="C1255">
        <v>124.05</v>
      </c>
      <c r="D1255">
        <v>2.3752805665129258E-6</v>
      </c>
    </row>
    <row r="1256" spans="3:4" x14ac:dyDescent="0.25">
      <c r="C1256">
        <v>124.125</v>
      </c>
      <c r="D1256">
        <v>2.1777927473596334E-6</v>
      </c>
    </row>
    <row r="1257" spans="3:4" x14ac:dyDescent="0.25">
      <c r="C1257">
        <v>124.2</v>
      </c>
      <c r="D1257">
        <v>1.9955709296983612E-6</v>
      </c>
    </row>
    <row r="1258" spans="3:4" x14ac:dyDescent="0.25">
      <c r="C1258">
        <v>124.27500000000001</v>
      </c>
      <c r="D1258">
        <v>1.8275393446174918E-6</v>
      </c>
    </row>
    <row r="1259" spans="3:4" x14ac:dyDescent="0.25">
      <c r="C1259">
        <v>124.35</v>
      </c>
      <c r="D1259">
        <v>1.6726890119087771E-6</v>
      </c>
    </row>
    <row r="1260" spans="3:4" x14ac:dyDescent="0.25">
      <c r="C1260">
        <v>124.425</v>
      </c>
      <c r="D1260">
        <v>1.5300743400150673E-6</v>
      </c>
    </row>
    <row r="1261" spans="3:4" x14ac:dyDescent="0.25">
      <c r="C1261">
        <v>124.5</v>
      </c>
      <c r="D1261">
        <v>1.3988098391566518E-6</v>
      </c>
    </row>
    <row r="1262" spans="3:4" x14ac:dyDescent="0.25">
      <c r="C1262">
        <v>124.575</v>
      </c>
      <c r="D1262">
        <v>1.2780669488026762E-6</v>
      </c>
    </row>
    <row r="1263" spans="3:4" x14ac:dyDescent="0.25">
      <c r="C1263">
        <v>124.65</v>
      </c>
      <c r="D1263">
        <v>1.1670709801261984E-6</v>
      </c>
    </row>
    <row r="1264" spans="3:4" x14ac:dyDescent="0.25">
      <c r="C1264">
        <v>124.72499999999999</v>
      </c>
      <c r="D1264">
        <v>1.0650981735954193E-6</v>
      </c>
    </row>
    <row r="1265" spans="3:4" x14ac:dyDescent="0.25">
      <c r="C1265">
        <v>124.8</v>
      </c>
      <c r="D1265">
        <v>9.7147287140783227E-7</v>
      </c>
    </row>
    <row r="1266" spans="3:4" x14ac:dyDescent="0.25">
      <c r="C1266">
        <v>124.875</v>
      </c>
      <c r="D1266">
        <v>8.8556480406586132E-7</v>
      </c>
    </row>
    <row r="1267" spans="3:4" x14ac:dyDescent="0.25">
      <c r="C1267">
        <v>124.95</v>
      </c>
      <c r="D1267">
        <v>8.0678649002352715E-7</v>
      </c>
    </row>
    <row r="1268" spans="3:4" x14ac:dyDescent="0.25">
      <c r="C1268">
        <v>125.02500000000001</v>
      </c>
      <c r="D1268">
        <v>7.3459074699943622E-7</v>
      </c>
    </row>
    <row r="1269" spans="3:4" x14ac:dyDescent="0.25">
      <c r="C1269">
        <v>125.1</v>
      </c>
      <c r="D1269">
        <v>6.6846831325255746E-7</v>
      </c>
    </row>
    <row r="1270" spans="3:4" x14ac:dyDescent="0.25">
      <c r="C1270">
        <v>125.175</v>
      </c>
      <c r="D1270">
        <v>6.0794557685164301E-7</v>
      </c>
    </row>
    <row r="1271" spans="3:4" x14ac:dyDescent="0.25">
      <c r="C1271">
        <v>125.25</v>
      </c>
      <c r="D1271">
        <v>5.5258241073452892E-7</v>
      </c>
    </row>
    <row r="1272" spans="3:4" x14ac:dyDescent="0.25">
      <c r="C1272">
        <v>125.325</v>
      </c>
      <c r="D1272">
        <v>5.0197011114982511E-7</v>
      </c>
    </row>
    <row r="1273" spans="3:4" x14ac:dyDescent="0.25">
      <c r="C1273">
        <v>125.4</v>
      </c>
      <c r="D1273">
        <v>4.5572943689747083E-7</v>
      </c>
    </row>
    <row r="1274" spans="3:4" x14ac:dyDescent="0.25">
      <c r="C1274">
        <v>125.47499999999999</v>
      </c>
      <c r="D1274">
        <v>4.1350874663558081E-7</v>
      </c>
    </row>
    <row r="1275" spans="3:4" x14ac:dyDescent="0.25">
      <c r="C1275">
        <v>125.55</v>
      </c>
      <c r="D1275">
        <v>3.749822313972264E-7</v>
      </c>
    </row>
    <row r="1276" spans="3:4" x14ac:dyDescent="0.25">
      <c r="C1276">
        <v>125.625</v>
      </c>
      <c r="D1276">
        <v>3.398482393599793E-7</v>
      </c>
    </row>
    <row r="1277" spans="3:4" x14ac:dyDescent="0.25">
      <c r="C1277">
        <v>125.7</v>
      </c>
      <c r="D1277">
        <v>3.0782768983271185E-7</v>
      </c>
    </row>
    <row r="1278" spans="3:4" x14ac:dyDescent="0.25">
      <c r="C1278">
        <v>125.77500000000001</v>
      </c>
      <c r="D1278">
        <v>2.7866257336550366E-7</v>
      </c>
    </row>
    <row r="1279" spans="3:4" x14ac:dyDescent="0.25">
      <c r="C1279">
        <v>125.85</v>
      </c>
      <c r="D1279">
        <v>2.5211453484887147E-7</v>
      </c>
    </row>
    <row r="1280" spans="3:4" x14ac:dyDescent="0.25">
      <c r="C1280">
        <v>125.925</v>
      </c>
      <c r="D1280">
        <v>2.1833839263864354E-7</v>
      </c>
    </row>
    <row r="1281" spans="3:4" x14ac:dyDescent="0.25">
      <c r="C1281">
        <v>126</v>
      </c>
      <c r="D1281">
        <v>1.9733089054894152E-7</v>
      </c>
    </row>
    <row r="1282" spans="3:4" x14ac:dyDescent="0.25">
      <c r="C1282">
        <v>126.075</v>
      </c>
      <c r="D1282">
        <v>1.7824027283516368E-7</v>
      </c>
    </row>
    <row r="1283" spans="3:4" x14ac:dyDescent="0.25">
      <c r="C1283">
        <v>126.15</v>
      </c>
      <c r="D1283">
        <v>1.609023533350036E-7</v>
      </c>
    </row>
    <row r="1284" spans="3:4" x14ac:dyDescent="0.25">
      <c r="C1284">
        <v>126.22499999999999</v>
      </c>
      <c r="D1284">
        <v>1.4516594621547571E-7</v>
      </c>
    </row>
    <row r="1285" spans="3:4" x14ac:dyDescent="0.25">
      <c r="C1285">
        <v>126.3</v>
      </c>
      <c r="D1285">
        <v>1.3089193794875357E-7</v>
      </c>
    </row>
    <row r="1286" spans="3:4" x14ac:dyDescent="0.25">
      <c r="C1286">
        <v>126.375</v>
      </c>
      <c r="D1286">
        <v>1.1795241622246089E-7</v>
      </c>
    </row>
    <row r="1287" spans="3:4" x14ac:dyDescent="0.25">
      <c r="C1287">
        <v>126.45</v>
      </c>
      <c r="D1287">
        <v>1.0622985312301789E-7</v>
      </c>
    </row>
    <row r="1288" spans="3:4" x14ac:dyDescent="0.25">
      <c r="C1288">
        <v>126.52500000000001</v>
      </c>
      <c r="D1288">
        <v>9.561633998039254E-8</v>
      </c>
    </row>
    <row r="1289" spans="3:4" x14ac:dyDescent="0.25">
      <c r="C1289">
        <v>126.6</v>
      </c>
      <c r="D1289">
        <v>8.6012871319085238E-8</v>
      </c>
    </row>
    <row r="1290" spans="3:4" x14ac:dyDescent="0.25">
      <c r="C1290">
        <v>126.675</v>
      </c>
      <c r="D1290">
        <v>7.7328675422490084E-8</v>
      </c>
    </row>
    <row r="1291" spans="3:4" x14ac:dyDescent="0.25">
      <c r="C1291">
        <v>126.75</v>
      </c>
      <c r="D1291">
        <v>6.9480589084848763E-8</v>
      </c>
    </row>
    <row r="1292" spans="3:4" x14ac:dyDescent="0.25">
      <c r="C1292">
        <v>126.825</v>
      </c>
      <c r="D1292">
        <v>6.2392474196311459E-8</v>
      </c>
    </row>
    <row r="1293" spans="3:4" x14ac:dyDescent="0.25">
      <c r="C1293">
        <v>126.9</v>
      </c>
      <c r="D1293">
        <v>5.5994673881094555E-8</v>
      </c>
    </row>
    <row r="1294" spans="3:4" x14ac:dyDescent="0.25">
      <c r="C1294">
        <v>126.97499999999999</v>
      </c>
      <c r="D1294">
        <v>5.022350598584937E-8</v>
      </c>
    </row>
    <row r="1295" spans="3:4" x14ac:dyDescent="0.25">
      <c r="C1295">
        <v>127.05</v>
      </c>
      <c r="D1295">
        <v>4.5020791794455646E-8</v>
      </c>
    </row>
    <row r="1296" spans="3:4" x14ac:dyDescent="0.25">
      <c r="C1296">
        <v>127.125</v>
      </c>
      <c r="D1296">
        <v>4.0333417925831177E-8</v>
      </c>
    </row>
    <row r="1297" spans="3:4" x14ac:dyDescent="0.25">
      <c r="C1297">
        <v>127.2</v>
      </c>
      <c r="D1297">
        <v>3.611292945264611E-8</v>
      </c>
    </row>
    <row r="1298" spans="3:4" x14ac:dyDescent="0.25">
      <c r="C1298">
        <v>127.27500000000001</v>
      </c>
      <c r="D1298">
        <v>3.2315152360370165E-8</v>
      </c>
    </row>
    <row r="1299" spans="3:4" x14ac:dyDescent="0.25">
      <c r="C1299">
        <v>127.35</v>
      </c>
      <c r="D1299">
        <v>2.889984354755631E-8</v>
      </c>
    </row>
    <row r="1300" spans="3:4" x14ac:dyDescent="0.25">
      <c r="C1300">
        <v>127.425</v>
      </c>
      <c r="D1300">
        <v>2.5830366649221387E-8</v>
      </c>
    </row>
    <row r="1301" spans="3:4" x14ac:dyDescent="0.25">
      <c r="C1301">
        <v>127.5</v>
      </c>
      <c r="D1301">
        <v>2.3073392045265646E-8</v>
      </c>
    </row>
    <row r="1302" spans="3:4" x14ac:dyDescent="0.25">
      <c r="C1302">
        <v>127.575</v>
      </c>
      <c r="D1302">
        <v>2.0598619494824424E-8</v>
      </c>
    </row>
    <row r="1303" spans="3:4" x14ac:dyDescent="0.25">
      <c r="C1303">
        <v>127.65</v>
      </c>
      <c r="D1303">
        <v>1.8378521914925138E-8</v>
      </c>
    </row>
    <row r="1304" spans="3:4" x14ac:dyDescent="0.25">
      <c r="C1304">
        <v>127.72499999999999</v>
      </c>
      <c r="D1304">
        <v>1.638810889764966E-8</v>
      </c>
    </row>
    <row r="1305" spans="3:4" x14ac:dyDescent="0.25">
      <c r="C1305">
        <v>127.8</v>
      </c>
      <c r="D1305">
        <v>1.4604708633961191E-8</v>
      </c>
    </row>
    <row r="1306" spans="3:4" x14ac:dyDescent="0.25">
      <c r="C1306">
        <v>127.875</v>
      </c>
      <c r="D1306">
        <v>1.3007766984258627E-8</v>
      </c>
    </row>
    <row r="1307" spans="3:4" x14ac:dyDescent="0.25">
      <c r="C1307">
        <v>127.95</v>
      </c>
      <c r="D1307">
        <v>1.1578662505472024E-8</v>
      </c>
    </row>
    <row r="1308" spans="3:4" x14ac:dyDescent="0.25">
      <c r="C1308">
        <v>128.02500000000001</v>
      </c>
      <c r="D1308">
        <v>1.0300536311955955E-8</v>
      </c>
    </row>
    <row r="1309" spans="3:4" x14ac:dyDescent="0.25">
      <c r="C1309">
        <v>128.1</v>
      </c>
      <c r="D1309">
        <v>0</v>
      </c>
    </row>
    <row r="1310" spans="3:4" x14ac:dyDescent="0.25">
      <c r="C1310">
        <v>128.17500000000001</v>
      </c>
      <c r="D1310">
        <v>0</v>
      </c>
    </row>
    <row r="1311" spans="3:4" x14ac:dyDescent="0.25">
      <c r="C1311">
        <v>128.25</v>
      </c>
      <c r="D1311">
        <v>0</v>
      </c>
    </row>
    <row r="1312" spans="3:4" x14ac:dyDescent="0.25">
      <c r="C1312">
        <v>128.32499999999999</v>
      </c>
      <c r="D1312">
        <v>0</v>
      </c>
    </row>
    <row r="1313" spans="3:4" x14ac:dyDescent="0.25">
      <c r="C1313">
        <v>128.4</v>
      </c>
      <c r="D1313">
        <v>0</v>
      </c>
    </row>
    <row r="1314" spans="3:4" x14ac:dyDescent="0.25">
      <c r="C1314">
        <v>128.47499999999999</v>
      </c>
      <c r="D1314">
        <v>0</v>
      </c>
    </row>
    <row r="1315" spans="3:4" x14ac:dyDescent="0.25">
      <c r="C1315">
        <v>128.55000000000001</v>
      </c>
      <c r="D1315">
        <v>0</v>
      </c>
    </row>
    <row r="1316" spans="3:4" x14ac:dyDescent="0.25">
      <c r="C1316">
        <v>128.625</v>
      </c>
      <c r="D1316">
        <v>0</v>
      </c>
    </row>
    <row r="1317" spans="3:4" x14ac:dyDescent="0.25">
      <c r="C1317">
        <v>128.69999999999999</v>
      </c>
      <c r="D1317">
        <v>0</v>
      </c>
    </row>
    <row r="1318" spans="3:4" x14ac:dyDescent="0.25">
      <c r="C1318">
        <v>128.77500000000001</v>
      </c>
      <c r="D1318">
        <v>0</v>
      </c>
    </row>
    <row r="1319" spans="3:4" x14ac:dyDescent="0.25">
      <c r="C1319">
        <v>128.85</v>
      </c>
      <c r="D1319">
        <v>0</v>
      </c>
    </row>
    <row r="1320" spans="3:4" x14ac:dyDescent="0.25">
      <c r="C1320">
        <v>128.92500000000001</v>
      </c>
      <c r="D1320">
        <v>0</v>
      </c>
    </row>
    <row r="1321" spans="3:4" x14ac:dyDescent="0.25">
      <c r="C1321">
        <v>129</v>
      </c>
      <c r="D1321">
        <v>0</v>
      </c>
    </row>
    <row r="1322" spans="3:4" x14ac:dyDescent="0.25">
      <c r="C1322">
        <v>129.07499999999999</v>
      </c>
      <c r="D1322">
        <v>0</v>
      </c>
    </row>
    <row r="1323" spans="3:4" x14ac:dyDescent="0.25">
      <c r="C1323">
        <v>129.15</v>
      </c>
      <c r="D1323">
        <v>0</v>
      </c>
    </row>
    <row r="1324" spans="3:4" x14ac:dyDescent="0.25">
      <c r="C1324">
        <v>129.22499999999999</v>
      </c>
      <c r="D1324">
        <v>0</v>
      </c>
    </row>
    <row r="1325" spans="3:4" x14ac:dyDescent="0.25">
      <c r="C1325">
        <v>129.30000000000001</v>
      </c>
      <c r="D1325">
        <v>0</v>
      </c>
    </row>
    <row r="1326" spans="3:4" x14ac:dyDescent="0.25">
      <c r="C1326">
        <v>129.375</v>
      </c>
      <c r="D1326">
        <v>0</v>
      </c>
    </row>
    <row r="1327" spans="3:4" x14ac:dyDescent="0.25">
      <c r="C1327">
        <v>129.44999999999999</v>
      </c>
      <c r="D1327">
        <v>0</v>
      </c>
    </row>
    <row r="1328" spans="3:4" x14ac:dyDescent="0.25">
      <c r="C1328">
        <v>129.52500000000001</v>
      </c>
      <c r="D1328">
        <v>0</v>
      </c>
    </row>
    <row r="1329" spans="3:4" x14ac:dyDescent="0.25">
      <c r="C1329">
        <v>129.6</v>
      </c>
      <c r="D1329">
        <v>0</v>
      </c>
    </row>
    <row r="1330" spans="3:4" x14ac:dyDescent="0.25">
      <c r="C1330">
        <v>129.67500000000001</v>
      </c>
      <c r="D1330">
        <v>0</v>
      </c>
    </row>
    <row r="1331" spans="3:4" x14ac:dyDescent="0.25">
      <c r="C1331">
        <v>129.75</v>
      </c>
      <c r="D1331">
        <v>0</v>
      </c>
    </row>
    <row r="1332" spans="3:4" x14ac:dyDescent="0.25">
      <c r="C1332">
        <v>129.82499999999999</v>
      </c>
      <c r="D1332">
        <v>0</v>
      </c>
    </row>
    <row r="1333" spans="3:4" x14ac:dyDescent="0.25">
      <c r="C1333">
        <v>129.9</v>
      </c>
      <c r="D1333">
        <v>0</v>
      </c>
    </row>
    <row r="1334" spans="3:4" x14ac:dyDescent="0.25">
      <c r="C1334">
        <v>129.97499999999999</v>
      </c>
      <c r="D1334">
        <v>0</v>
      </c>
    </row>
    <row r="1335" spans="3:4" x14ac:dyDescent="0.25">
      <c r="C1335">
        <v>130.05000000000001</v>
      </c>
      <c r="D1335">
        <v>0</v>
      </c>
    </row>
    <row r="1336" spans="3:4" x14ac:dyDescent="0.25">
      <c r="C1336">
        <v>130.125</v>
      </c>
      <c r="D1336">
        <v>0</v>
      </c>
    </row>
    <row r="1337" spans="3:4" x14ac:dyDescent="0.25">
      <c r="C1337">
        <v>130.19999999999999</v>
      </c>
      <c r="D1337">
        <v>0</v>
      </c>
    </row>
    <row r="1338" spans="3:4" x14ac:dyDescent="0.25">
      <c r="C1338">
        <v>130.27500000000001</v>
      </c>
      <c r="D1338">
        <v>1.1024183672603342E-8</v>
      </c>
    </row>
    <row r="1339" spans="3:4" x14ac:dyDescent="0.25">
      <c r="C1339">
        <v>130.35</v>
      </c>
      <c r="D1339">
        <v>1.2836239286141436E-8</v>
      </c>
    </row>
    <row r="1340" spans="3:4" x14ac:dyDescent="0.25">
      <c r="C1340">
        <v>130.42500000000001</v>
      </c>
      <c r="D1340">
        <v>1.4931555494483294E-8</v>
      </c>
    </row>
    <row r="1341" spans="3:4" x14ac:dyDescent="0.25">
      <c r="C1341">
        <v>130.5</v>
      </c>
      <c r="D1341">
        <v>1.7351945914172704E-8</v>
      </c>
    </row>
    <row r="1342" spans="3:4" x14ac:dyDescent="0.25">
      <c r="C1342">
        <v>130.57499999999999</v>
      </c>
      <c r="D1342">
        <v>2.0144996776402888E-8</v>
      </c>
    </row>
    <row r="1343" spans="3:4" x14ac:dyDescent="0.25">
      <c r="C1343">
        <v>130.65</v>
      </c>
      <c r="D1343">
        <v>2.3364801913644512E-8</v>
      </c>
    </row>
    <row r="1344" spans="3:4" x14ac:dyDescent="0.25">
      <c r="C1344">
        <v>130.72499999999999</v>
      </c>
      <c r="D1344">
        <v>2.7072782171907607E-8</v>
      </c>
    </row>
    <row r="1345" spans="3:4" x14ac:dyDescent="0.25">
      <c r="C1345">
        <v>130.80000000000001</v>
      </c>
      <c r="D1345">
        <v>3.1338597658693723E-8</v>
      </c>
    </row>
    <row r="1346" spans="3:4" x14ac:dyDescent="0.25">
      <c r="C1346">
        <v>130.875</v>
      </c>
      <c r="D1346">
        <v>3.6241161901371112E-8</v>
      </c>
    </row>
    <row r="1347" spans="3:4" x14ac:dyDescent="0.25">
      <c r="C1347">
        <v>130.94999999999999</v>
      </c>
      <c r="D1347">
        <v>4.1869767685334668E-8</v>
      </c>
    </row>
    <row r="1348" spans="3:4" x14ac:dyDescent="0.25">
      <c r="C1348">
        <v>131.02500000000001</v>
      </c>
      <c r="D1348">
        <v>4.832533506396126E-8</v>
      </c>
    </row>
    <row r="1349" spans="3:4" x14ac:dyDescent="0.25">
      <c r="C1349">
        <v>131.1</v>
      </c>
      <c r="D1349">
        <v>5.5721792780575875E-8</v>
      </c>
    </row>
    <row r="1350" spans="3:4" x14ac:dyDescent="0.25">
      <c r="C1350">
        <v>131.17500000000001</v>
      </c>
      <c r="D1350">
        <v>6.4187605113630001E-8</v>
      </c>
    </row>
    <row r="1351" spans="3:4" x14ac:dyDescent="0.25">
      <c r="C1351">
        <v>131.25</v>
      </c>
      <c r="D1351">
        <v>7.3867456945880311E-8</v>
      </c>
    </row>
    <row r="1352" spans="3:4" x14ac:dyDescent="0.25">
      <c r="C1352">
        <v>131.32499999999999</v>
      </c>
      <c r="D1352">
        <v>8.4924110662436425E-8</v>
      </c>
    </row>
    <row r="1353" spans="3:4" x14ac:dyDescent="0.25">
      <c r="C1353">
        <v>131.4</v>
      </c>
      <c r="D1353">
        <v>9.7540449295476842E-8</v>
      </c>
    </row>
    <row r="1354" spans="3:4" x14ac:dyDescent="0.25">
      <c r="C1354">
        <v>131.47499999999999</v>
      </c>
      <c r="D1354">
        <v>1.1192172114880604E-7</v>
      </c>
    </row>
    <row r="1355" spans="3:4" x14ac:dyDescent="0.25">
      <c r="C1355">
        <v>131.55000000000001</v>
      </c>
      <c r="D1355">
        <v>1.2829800194645453E-7</v>
      </c>
    </row>
    <row r="1356" spans="3:4" x14ac:dyDescent="0.25">
      <c r="C1356">
        <v>131.625</v>
      </c>
      <c r="D1356">
        <v>1.4692689134707313E-7</v>
      </c>
    </row>
    <row r="1357" spans="3:4" x14ac:dyDescent="0.25">
      <c r="C1357">
        <v>131.69999999999999</v>
      </c>
      <c r="D1357">
        <v>1.6809646144130517E-7</v>
      </c>
    </row>
    <row r="1358" spans="3:4" x14ac:dyDescent="0.25">
      <c r="C1358">
        <v>131.77500000000001</v>
      </c>
      <c r="D1358">
        <v>1.9212847559155176E-7</v>
      </c>
    </row>
    <row r="1359" spans="3:4" x14ac:dyDescent="0.25">
      <c r="C1359">
        <v>131.85</v>
      </c>
      <c r="D1359">
        <v>2.1938189667050971E-7</v>
      </c>
    </row>
    <row r="1360" spans="3:4" x14ac:dyDescent="0.25">
      <c r="C1360">
        <v>131.92500000000001</v>
      </c>
      <c r="D1360">
        <v>2.5025670439447502E-7</v>
      </c>
    </row>
    <row r="1361" spans="3:4" x14ac:dyDescent="0.25">
      <c r="C1361">
        <v>132</v>
      </c>
      <c r="D1361">
        <v>2.8519804201369179E-7</v>
      </c>
    </row>
    <row r="1362" spans="3:4" x14ac:dyDescent="0.25">
      <c r="C1362">
        <v>132.07499999999999</v>
      </c>
      <c r="D1362">
        <v>3.247007131009013E-7</v>
      </c>
    </row>
    <row r="1363" spans="3:4" x14ac:dyDescent="0.25">
      <c r="C1363">
        <v>132.15</v>
      </c>
      <c r="D1363">
        <v>3.6931404955271821E-7</v>
      </c>
    </row>
    <row r="1364" spans="3:4" x14ac:dyDescent="0.25">
      <c r="C1364">
        <v>132.22499999999999</v>
      </c>
      <c r="D1364">
        <v>4.1964717216782638E-7</v>
      </c>
    </row>
    <row r="1365" spans="3:4" x14ac:dyDescent="0.25">
      <c r="C1365">
        <v>132.30000000000001</v>
      </c>
      <c r="D1365">
        <v>4.7637466527342293E-7</v>
      </c>
    </row>
    <row r="1366" spans="3:4" x14ac:dyDescent="0.25">
      <c r="C1366">
        <v>132.375</v>
      </c>
      <c r="D1366">
        <v>5.4024268681307759E-7</v>
      </c>
    </row>
    <row r="1367" spans="3:4" x14ac:dyDescent="0.25">
      <c r="C1367">
        <v>132.44999999999999</v>
      </c>
      <c r="D1367">
        <v>6.1207553506610289E-7</v>
      </c>
    </row>
    <row r="1368" spans="3:4" x14ac:dyDescent="0.25">
      <c r="C1368">
        <v>132.52500000000001</v>
      </c>
      <c r="D1368">
        <v>6.9278269271572342E-7</v>
      </c>
    </row>
    <row r="1369" spans="3:4" x14ac:dyDescent="0.25">
      <c r="C1369">
        <v>132.6</v>
      </c>
      <c r="D1369">
        <v>7.8336636829597E-7</v>
      </c>
    </row>
    <row r="1370" spans="3:4" x14ac:dyDescent="0.25">
      <c r="C1370">
        <v>132.67500000000001</v>
      </c>
      <c r="D1370">
        <v>8.8492955410374009E-7</v>
      </c>
    </row>
    <row r="1371" spans="3:4" x14ac:dyDescent="0.25">
      <c r="C1371">
        <v>132.75</v>
      </c>
      <c r="D1371">
        <v>9.9868461843185632E-7</v>
      </c>
    </row>
    <row r="1372" spans="3:4" x14ac:dyDescent="0.25">
      <c r="C1372">
        <v>132.82499999999999</v>
      </c>
      <c r="D1372">
        <v>1.1259624484405482E-6</v>
      </c>
    </row>
    <row r="1373" spans="3:4" x14ac:dyDescent="0.25">
      <c r="C1373">
        <v>132.9</v>
      </c>
      <c r="D1373">
        <v>1.268222158109171E-6</v>
      </c>
    </row>
    <row r="1374" spans="3:4" x14ac:dyDescent="0.25">
      <c r="C1374">
        <v>132.97499999999999</v>
      </c>
      <c r="D1374">
        <v>1.4270613734695203E-6</v>
      </c>
    </row>
    <row r="1375" spans="3:4" x14ac:dyDescent="0.25">
      <c r="C1375">
        <v>133.05000000000001</v>
      </c>
      <c r="D1375">
        <v>1.6042271046971376E-6</v>
      </c>
    </row>
    <row r="1376" spans="3:4" x14ac:dyDescent="0.25">
      <c r="C1376">
        <v>133.125</v>
      </c>
      <c r="D1376">
        <v>1.8016272115927426E-6</v>
      </c>
    </row>
    <row r="1377" spans="3:4" x14ac:dyDescent="0.25">
      <c r="C1377">
        <v>133.19999999999999</v>
      </c>
      <c r="D1377">
        <v>2.0213424655078511E-6</v>
      </c>
    </row>
    <row r="1378" spans="3:4" x14ac:dyDescent="0.25">
      <c r="C1378">
        <v>133.27500000000001</v>
      </c>
      <c r="D1378">
        <v>2.2656392068286592E-6</v>
      </c>
    </row>
    <row r="1379" spans="3:4" x14ac:dyDescent="0.25">
      <c r="C1379">
        <v>133.35</v>
      </c>
      <c r="D1379">
        <v>2.5369825927073263E-6</v>
      </c>
    </row>
    <row r="1380" spans="3:4" x14ac:dyDescent="0.25">
      <c r="C1380">
        <v>133.42500000000001</v>
      </c>
      <c r="D1380">
        <v>2.838050424812356E-6</v>
      </c>
    </row>
    <row r="1381" spans="3:4" x14ac:dyDescent="0.25">
      <c r="C1381">
        <v>133.5</v>
      </c>
      <c r="D1381">
        <v>3.1717475414281316E-6</v>
      </c>
    </row>
    <row r="1382" spans="3:4" x14ac:dyDescent="0.25">
      <c r="C1382">
        <v>133.57499999999999</v>
      </c>
      <c r="D1382">
        <v>3.5412207522719746E-6</v>
      </c>
    </row>
    <row r="1383" spans="3:4" x14ac:dyDescent="0.25">
      <c r="C1383">
        <v>133.65</v>
      </c>
      <c r="D1383">
        <v>3.9498742878986889E-6</v>
      </c>
    </row>
    <row r="1384" spans="3:4" x14ac:dyDescent="0.25">
      <c r="C1384">
        <v>133.72499999999999</v>
      </c>
      <c r="D1384">
        <v>4.4013857285195698E-6</v>
      </c>
    </row>
    <row r="1385" spans="3:4" x14ac:dyDescent="0.25">
      <c r="C1385">
        <v>133.80000000000001</v>
      </c>
      <c r="D1385">
        <v>4.8997223694956337E-6</v>
      </c>
    </row>
    <row r="1386" spans="3:4" x14ac:dyDescent="0.25">
      <c r="C1386">
        <v>133.875</v>
      </c>
      <c r="D1386">
        <v>5.4491579726532503E-6</v>
      </c>
    </row>
    <row r="1387" spans="3:4" x14ac:dyDescent="0.25">
      <c r="C1387">
        <v>133.94999999999999</v>
      </c>
      <c r="D1387">
        <v>6.0542898439554543E-6</v>
      </c>
    </row>
    <row r="1388" spans="3:4" x14ac:dyDescent="0.25">
      <c r="C1388">
        <v>134.02500000000001</v>
      </c>
      <c r="D1388">
        <v>6.7200561689498827E-6</v>
      </c>
    </row>
    <row r="1389" spans="3:4" x14ac:dyDescent="0.25">
      <c r="C1389">
        <v>134.1</v>
      </c>
      <c r="D1389">
        <v>7.4517535278256742E-6</v>
      </c>
    </row>
    <row r="1390" spans="3:4" x14ac:dyDescent="0.25">
      <c r="C1390">
        <v>134.17500000000001</v>
      </c>
      <c r="D1390">
        <v>8.2550545019134344E-6</v>
      </c>
    </row>
    <row r="1391" spans="3:4" x14ac:dyDescent="0.25">
      <c r="C1391">
        <v>134.25</v>
      </c>
      <c r="D1391">
        <v>9.1360252730536036E-6</v>
      </c>
    </row>
    <row r="1392" spans="3:4" x14ac:dyDescent="0.25">
      <c r="C1392">
        <v>134.32499999999999</v>
      </c>
      <c r="D1392">
        <v>1.0101143106538035E-5</v>
      </c>
    </row>
    <row r="1393" spans="3:4" x14ac:dyDescent="0.25">
      <c r="C1393">
        <v>134.4</v>
      </c>
      <c r="D1393">
        <v>1.1157313597334973E-5</v>
      </c>
    </row>
    <row r="1394" spans="3:4" x14ac:dyDescent="0.25">
      <c r="C1394">
        <v>134.47499999999999</v>
      </c>
      <c r="D1394">
        <v>1.2311887548100874E-5</v>
      </c>
    </row>
    <row r="1395" spans="3:4" x14ac:dyDescent="0.25">
      <c r="C1395">
        <v>134.55000000000001</v>
      </c>
      <c r="D1395">
        <v>1.3572677336194854E-5</v>
      </c>
    </row>
    <row r="1396" spans="3:4" x14ac:dyDescent="0.25">
      <c r="C1396">
        <v>134.625</v>
      </c>
      <c r="D1396">
        <v>1.4947972615561601E-5</v>
      </c>
    </row>
    <row r="1397" spans="3:4" x14ac:dyDescent="0.25">
      <c r="C1397">
        <v>134.69999999999999</v>
      </c>
      <c r="D1397">
        <v>1.6446555188111777E-5</v>
      </c>
    </row>
    <row r="1398" spans="3:4" x14ac:dyDescent="0.25">
      <c r="C1398">
        <v>134.77500000000001</v>
      </c>
      <c r="D1398">
        <v>1.8077712868175599E-5</v>
      </c>
    </row>
    <row r="1399" spans="3:4" x14ac:dyDescent="0.25">
      <c r="C1399">
        <v>134.85</v>
      </c>
      <c r="D1399">
        <v>1.9851252152843226E-5</v>
      </c>
    </row>
    <row r="1400" spans="3:4" x14ac:dyDescent="0.25">
      <c r="C1400">
        <v>134.92500000000001</v>
      </c>
      <c r="D1400">
        <v>2.1777509500738523E-5</v>
      </c>
    </row>
    <row r="1401" spans="3:4" x14ac:dyDescent="0.25">
      <c r="C1401">
        <v>135</v>
      </c>
      <c r="D1401">
        <v>2.3867361012030187E-5</v>
      </c>
    </row>
    <row r="1402" spans="3:4" x14ac:dyDescent="0.25">
      <c r="C1402">
        <v>135.07499999999999</v>
      </c>
      <c r="D1402">
        <v>2.6132230293523014E-5</v>
      </c>
    </row>
    <row r="1403" spans="3:4" x14ac:dyDescent="0.25">
      <c r="C1403">
        <v>135.15</v>
      </c>
      <c r="D1403">
        <v>2.8584094284585286E-5</v>
      </c>
    </row>
    <row r="1404" spans="3:4" x14ac:dyDescent="0.25">
      <c r="C1404">
        <v>135.22499999999999</v>
      </c>
      <c r="D1404">
        <v>3.1235486812594252E-5</v>
      </c>
    </row>
    <row r="1405" spans="3:4" x14ac:dyDescent="0.25">
      <c r="C1405">
        <v>135.30000000000001</v>
      </c>
      <c r="D1405">
        <v>3.4099499640798441E-5</v>
      </c>
    </row>
    <row r="1406" spans="3:4" x14ac:dyDescent="0.25">
      <c r="C1406">
        <v>135.375</v>
      </c>
      <c r="D1406">
        <v>3.7189780767002848E-5</v>
      </c>
    </row>
    <row r="1407" spans="3:4" x14ac:dyDescent="0.25">
      <c r="C1407">
        <v>135.44999999999999</v>
      </c>
      <c r="D1407">
        <v>4.052052972862062E-5</v>
      </c>
    </row>
    <row r="1408" spans="3:4" x14ac:dyDescent="0.25">
      <c r="C1408">
        <v>135.52500000000001</v>
      </c>
      <c r="D1408">
        <v>4.4106489668477127E-5</v>
      </c>
    </row>
    <row r="1409" spans="3:4" x14ac:dyDescent="0.25">
      <c r="C1409">
        <v>135.6</v>
      </c>
      <c r="D1409">
        <v>4.7962935916439325E-5</v>
      </c>
    </row>
    <row r="1410" spans="3:4" x14ac:dyDescent="0.25">
      <c r="C1410">
        <v>135.67500000000001</v>
      </c>
      <c r="D1410">
        <v>5.2105660844805131E-5</v>
      </c>
    </row>
    <row r="1411" spans="3:4" x14ac:dyDescent="0.25">
      <c r="C1411">
        <v>135.75</v>
      </c>
      <c r="D1411">
        <v>5.6550954760333882E-5</v>
      </c>
    </row>
    <row r="1412" spans="3:4" x14ac:dyDescent="0.25">
      <c r="C1412">
        <v>135.82499999999999</v>
      </c>
      <c r="D1412">
        <v>6.131558260323141E-5</v>
      </c>
    </row>
    <row r="1413" spans="3:4" x14ac:dyDescent="0.25">
      <c r="C1413">
        <v>135.9</v>
      </c>
      <c r="D1413">
        <v>6.6416756233316591E-5</v>
      </c>
    </row>
    <row r="1414" spans="3:4" x14ac:dyDescent="0.25">
      <c r="C1414">
        <v>135.97499999999999</v>
      </c>
      <c r="D1414">
        <v>7.1872102096080212E-5</v>
      </c>
    </row>
    <row r="1415" spans="3:4" x14ac:dyDescent="0.25">
      <c r="C1415">
        <v>136.05000000000001</v>
      </c>
      <c r="D1415">
        <v>7.7699624076746297E-5</v>
      </c>
    </row>
    <row r="1416" spans="3:4" x14ac:dyDescent="0.25">
      <c r="C1416">
        <v>136.125</v>
      </c>
      <c r="D1416">
        <v>8.3917661368496687E-5</v>
      </c>
    </row>
    <row r="1417" spans="3:4" x14ac:dyDescent="0.25">
      <c r="C1417">
        <v>136.19999999999999</v>
      </c>
      <c r="D1417">
        <v>9.0544841202150965E-5</v>
      </c>
    </row>
    <row r="1418" spans="3:4" x14ac:dyDescent="0.25">
      <c r="C1418">
        <v>136.27500000000001</v>
      </c>
      <c r="D1418">
        <v>9.7600026308645896E-5</v>
      </c>
    </row>
    <row r="1419" spans="3:4" x14ac:dyDescent="0.25">
      <c r="C1419">
        <v>136.35</v>
      </c>
      <c r="D1419">
        <v>1.0510225701260038E-4</v>
      </c>
    </row>
    <row r="1420" spans="3:4" x14ac:dyDescent="0.25">
      <c r="C1420">
        <v>136.42500000000001</v>
      </c>
      <c r="D1420">
        <v>1.1307068788540681E-4</v>
      </c>
    </row>
    <row r="1421" spans="3:4" x14ac:dyDescent="0.25">
      <c r="C1421">
        <v>136.5</v>
      </c>
      <c r="D1421">
        <v>1.2152451891911846E-4</v>
      </c>
    </row>
    <row r="1422" spans="3:4" x14ac:dyDescent="0.25">
      <c r="C1422">
        <v>136.57499999999999</v>
      </c>
      <c r="D1422">
        <v>1.3048292121833549E-4</v>
      </c>
    </row>
    <row r="1423" spans="3:4" x14ac:dyDescent="0.25">
      <c r="C1423">
        <v>136.65</v>
      </c>
      <c r="D1423">
        <v>1.3996495724593095E-4</v>
      </c>
    </row>
    <row r="1424" spans="3:4" x14ac:dyDescent="0.25">
      <c r="C1424">
        <v>136.72499999999999</v>
      </c>
      <c r="D1424">
        <v>1.4998949569959951E-4</v>
      </c>
    </row>
    <row r="1425" spans="3:4" x14ac:dyDescent="0.25">
      <c r="C1425">
        <v>136.80000000000001</v>
      </c>
      <c r="D1425">
        <v>1.6057512114011615E-4</v>
      </c>
    </row>
    <row r="1426" spans="3:4" x14ac:dyDescent="0.25">
      <c r="C1426">
        <v>136.875</v>
      </c>
      <c r="D1426">
        <v>1.7174003853796745E-4</v>
      </c>
    </row>
    <row r="1427" spans="3:4" x14ac:dyDescent="0.25">
      <c r="C1427">
        <v>136.94999999999999</v>
      </c>
      <c r="D1427">
        <v>1.8350197295309215E-4</v>
      </c>
    </row>
    <row r="1428" spans="3:4" x14ac:dyDescent="0.25">
      <c r="C1428">
        <v>137.02500000000001</v>
      </c>
      <c r="D1428">
        <v>1.9587806461213327E-4</v>
      </c>
    </row>
    <row r="1429" spans="3:4" x14ac:dyDescent="0.25">
      <c r="C1429">
        <v>137.1</v>
      </c>
      <c r="D1429">
        <v>2.0888475969847169E-4</v>
      </c>
    </row>
    <row r="1430" spans="3:4" x14ac:dyDescent="0.25">
      <c r="C1430">
        <v>137.17500000000001</v>
      </c>
      <c r="D1430">
        <v>2.2253769722256863E-4</v>
      </c>
    </row>
    <row r="1431" spans="3:4" x14ac:dyDescent="0.25">
      <c r="C1431">
        <v>137.25</v>
      </c>
      <c r="D1431">
        <v>2.3685159239251972E-4</v>
      </c>
    </row>
    <row r="1432" spans="3:4" x14ac:dyDescent="0.25">
      <c r="C1432">
        <v>137.32499999999999</v>
      </c>
      <c r="D1432">
        <v>2.5184011695765155E-4</v>
      </c>
    </row>
    <row r="1433" spans="3:4" x14ac:dyDescent="0.25">
      <c r="C1433">
        <v>137.4</v>
      </c>
      <c r="D1433">
        <v>2.6751577705048365E-4</v>
      </c>
    </row>
    <row r="1434" spans="3:4" x14ac:dyDescent="0.25">
      <c r="C1434">
        <v>137.47499999999999</v>
      </c>
      <c r="D1434">
        <v>2.8388978910384119E-4</v>
      </c>
    </row>
    <row r="1435" spans="3:4" x14ac:dyDescent="0.25">
      <c r="C1435">
        <v>137.55000000000001</v>
      </c>
      <c r="D1435">
        <v>3.0097195447056229E-4</v>
      </c>
    </row>
    <row r="1436" spans="3:4" x14ac:dyDescent="0.25">
      <c r="C1436">
        <v>137.625</v>
      </c>
      <c r="D1436">
        <v>3.1877053342140423E-4</v>
      </c>
    </row>
    <row r="1437" spans="3:4" x14ac:dyDescent="0.25">
      <c r="C1437">
        <v>137.69999999999999</v>
      </c>
      <c r="D1437">
        <v>3.3729211924301888E-4</v>
      </c>
    </row>
    <row r="1438" spans="3:4" x14ac:dyDescent="0.25">
      <c r="C1438">
        <v>137.77500000000001</v>
      </c>
      <c r="D1438">
        <v>3.5654151320095671E-4</v>
      </c>
    </row>
    <row r="1439" spans="3:4" x14ac:dyDescent="0.25">
      <c r="C1439">
        <v>137.85</v>
      </c>
      <c r="D1439">
        <v>3.7652160117194138E-4</v>
      </c>
    </row>
    <row r="1440" spans="3:4" x14ac:dyDescent="0.25">
      <c r="C1440">
        <v>137.92500000000001</v>
      </c>
      <c r="D1440">
        <v>3.972332327854356E-4</v>
      </c>
    </row>
    <row r="1441" spans="3:4" x14ac:dyDescent="0.25">
      <c r="C1441">
        <v>138</v>
      </c>
      <c r="D1441">
        <v>4.1867510394484359E-4</v>
      </c>
    </row>
    <row r="1442" spans="3:4" x14ac:dyDescent="0.25">
      <c r="C1442">
        <v>138.07499999999999</v>
      </c>
      <c r="D1442">
        <v>4.4084364362442449E-4</v>
      </c>
    </row>
    <row r="1443" spans="3:4" x14ac:dyDescent="0.25">
      <c r="C1443">
        <v>138.15</v>
      </c>
      <c r="D1443">
        <v>4.637329058577334E-4</v>
      </c>
    </row>
    <row r="1444" spans="3:4" x14ac:dyDescent="0.25">
      <c r="C1444">
        <v>138.22499999999999</v>
      </c>
      <c r="D1444">
        <v>4.8733446784658154E-4</v>
      </c>
    </row>
    <row r="1445" spans="3:4" x14ac:dyDescent="0.25">
      <c r="C1445">
        <v>138.30000000000001</v>
      </c>
      <c r="D1445">
        <v>5.1163733512672531E-4</v>
      </c>
    </row>
    <row r="1446" spans="3:4" x14ac:dyDescent="0.25">
      <c r="C1446">
        <v>138.375</v>
      </c>
      <c r="D1446">
        <v>5.3662785472563394E-4</v>
      </c>
    </row>
    <row r="1447" spans="3:4" x14ac:dyDescent="0.25">
      <c r="C1447">
        <v>138.44999999999999</v>
      </c>
      <c r="D1447">
        <v>5.6228963724010638E-4</v>
      </c>
    </row>
    <row r="1448" spans="3:4" x14ac:dyDescent="0.25">
      <c r="C1448">
        <v>138.52500000000001</v>
      </c>
      <c r="D1448">
        <v>5.8860348874579973E-4</v>
      </c>
    </row>
    <row r="1449" spans="3:4" x14ac:dyDescent="0.25">
      <c r="C1449">
        <v>138.6</v>
      </c>
      <c r="D1449">
        <v>6.1554735342661787E-4</v>
      </c>
    </row>
    <row r="1450" spans="3:4" x14ac:dyDescent="0.25">
      <c r="C1450">
        <v>138.67500000000001</v>
      </c>
      <c r="D1450">
        <v>6.4309626778039303E-4</v>
      </c>
    </row>
    <row r="1451" spans="3:4" x14ac:dyDescent="0.25">
      <c r="C1451">
        <v>138.75</v>
      </c>
      <c r="D1451">
        <v>6.7122232721634155E-4</v>
      </c>
    </row>
    <row r="1452" spans="3:4" x14ac:dyDescent="0.25">
      <c r="C1452">
        <v>138.82499999999999</v>
      </c>
      <c r="D1452">
        <v>6.9989466581131098E-4</v>
      </c>
    </row>
    <row r="1453" spans="3:4" x14ac:dyDescent="0.25">
      <c r="C1453">
        <v>138.9</v>
      </c>
      <c r="D1453">
        <v>7.2907944993467577E-4</v>
      </c>
    </row>
    <row r="1454" spans="3:4" x14ac:dyDescent="0.25">
      <c r="C1454">
        <v>138.97499999999999</v>
      </c>
      <c r="D1454">
        <v>7.5873988638598287E-4</v>
      </c>
    </row>
    <row r="1455" spans="3:4" x14ac:dyDescent="0.25">
      <c r="C1455">
        <v>139.05000000000001</v>
      </c>
      <c r="D1455">
        <v>7.8883624561666428E-4</v>
      </c>
    </row>
    <row r="1456" spans="3:4" x14ac:dyDescent="0.25">
      <c r="C1456">
        <v>139.125</v>
      </c>
      <c r="D1456">
        <v>8.1932590052547698E-4</v>
      </c>
    </row>
    <row r="1457" spans="3:4" x14ac:dyDescent="0.25">
      <c r="C1457">
        <v>139.19999999999999</v>
      </c>
      <c r="D1457">
        <v>8.5016338122937351E-4</v>
      </c>
    </row>
    <row r="1458" spans="3:4" x14ac:dyDescent="0.25">
      <c r="C1458">
        <v>139.27500000000001</v>
      </c>
      <c r="D1458">
        <v>8.8130044611639763E-4</v>
      </c>
    </row>
    <row r="1459" spans="3:4" x14ac:dyDescent="0.25">
      <c r="C1459">
        <v>139.35</v>
      </c>
      <c r="D1459">
        <v>9.1268616938544578E-4</v>
      </c>
    </row>
    <row r="1460" spans="3:4" x14ac:dyDescent="0.25">
      <c r="C1460">
        <v>139.42500000000001</v>
      </c>
      <c r="D1460">
        <v>9.4426704517151382E-4</v>
      </c>
    </row>
    <row r="1461" spans="3:4" x14ac:dyDescent="0.25">
      <c r="C1461">
        <v>139.5</v>
      </c>
      <c r="D1461">
        <v>9.7598710824270559E-4</v>
      </c>
    </row>
    <row r="1462" spans="3:4" x14ac:dyDescent="0.25">
      <c r="C1462">
        <v>139.57499999999999</v>
      </c>
      <c r="D1462">
        <v>1.0077880711400467E-3</v>
      </c>
    </row>
    <row r="1463" spans="3:4" x14ac:dyDescent="0.25">
      <c r="C1463">
        <v>139.65</v>
      </c>
      <c r="D1463">
        <v>1.0396094775123866E-3</v>
      </c>
    </row>
    <row r="1464" spans="3:4" x14ac:dyDescent="0.25">
      <c r="C1464">
        <v>139.72499999999999</v>
      </c>
      <c r="D1464">
        <v>1.071388871277367E-3</v>
      </c>
    </row>
    <row r="1465" spans="3:4" x14ac:dyDescent="0.25">
      <c r="C1465">
        <v>139.80000000000001</v>
      </c>
      <c r="D1465">
        <v>1.1030619811180646E-3</v>
      </c>
    </row>
    <row r="1466" spans="3:4" x14ac:dyDescent="0.25">
      <c r="C1466">
        <v>139.875</v>
      </c>
      <c r="D1466">
        <v>1.1345629197021495E-3</v>
      </c>
    </row>
    <row r="1467" spans="3:4" x14ac:dyDescent="0.25">
      <c r="C1467">
        <v>139.94999999999999</v>
      </c>
      <c r="D1467">
        <v>1.1658243968897183E-3</v>
      </c>
    </row>
    <row r="1468" spans="3:4" x14ac:dyDescent="0.25">
      <c r="C1468">
        <v>140.02500000000001</v>
      </c>
      <c r="D1468">
        <v>1.1967779460769633E-3</v>
      </c>
    </row>
    <row r="1469" spans="3:4" x14ac:dyDescent="0.25">
      <c r="C1469">
        <v>140.1</v>
      </c>
      <c r="D1469">
        <v>1.2273541627066771E-3</v>
      </c>
    </row>
    <row r="1470" spans="3:4" x14ac:dyDescent="0.25">
      <c r="C1470">
        <v>140.17500000000001</v>
      </c>
      <c r="D1470">
        <v>1.2574829538658386E-3</v>
      </c>
    </row>
    <row r="1471" spans="3:4" x14ac:dyDescent="0.25">
      <c r="C1471">
        <v>140.25</v>
      </c>
      <c r="D1471">
        <v>1.2870937977839765E-3</v>
      </c>
    </row>
    <row r="1472" spans="3:4" x14ac:dyDescent="0.25">
      <c r="C1472">
        <v>140.32499999999999</v>
      </c>
      <c r="D1472">
        <v>1.3161160119470458E-3</v>
      </c>
    </row>
    <row r="1473" spans="3:4" x14ac:dyDescent="0.25">
      <c r="C1473">
        <v>140.4</v>
      </c>
      <c r="D1473">
        <v>1.3444790284498336E-3</v>
      </c>
    </row>
    <row r="1474" spans="3:4" x14ac:dyDescent="0.25">
      <c r="C1474">
        <v>140.47499999999999</v>
      </c>
      <c r="D1474">
        <v>1.3721126751263886E-3</v>
      </c>
    </row>
    <row r="1475" spans="3:4" x14ac:dyDescent="0.25">
      <c r="C1475">
        <v>140.55000000000001</v>
      </c>
      <c r="D1475">
        <v>1.3989474609250555E-3</v>
      </c>
    </row>
    <row r="1476" spans="3:4" x14ac:dyDescent="0.25">
      <c r="C1476">
        <v>140.625</v>
      </c>
      <c r="D1476">
        <v>1.4249148639309862E-3</v>
      </c>
    </row>
    <row r="1477" spans="3:4" x14ac:dyDescent="0.25">
      <c r="C1477">
        <v>140.69999999999999</v>
      </c>
      <c r="D1477">
        <v>1.4499476203875281E-3</v>
      </c>
    </row>
    <row r="1478" spans="3:4" x14ac:dyDescent="0.25">
      <c r="C1478">
        <v>140.77500000000001</v>
      </c>
      <c r="D1478">
        <v>1.4739800130279296E-3</v>
      </c>
    </row>
    <row r="1479" spans="3:4" x14ac:dyDescent="0.25">
      <c r="C1479">
        <v>140.85</v>
      </c>
      <c r="D1479">
        <v>1.4969481570010598E-3</v>
      </c>
    </row>
    <row r="1480" spans="3:4" x14ac:dyDescent="0.25">
      <c r="C1480">
        <v>140.92500000000001</v>
      </c>
      <c r="D1480">
        <v>1.5187902816609573E-3</v>
      </c>
    </row>
    <row r="1481" spans="3:4" x14ac:dyDescent="0.25">
      <c r="C1481">
        <v>141</v>
      </c>
      <c r="D1481">
        <v>1.5394470064884584E-3</v>
      </c>
    </row>
    <row r="1482" spans="3:4" x14ac:dyDescent="0.25">
      <c r="C1482">
        <v>141.07499999999999</v>
      </c>
      <c r="D1482">
        <v>1.5588616094260547E-3</v>
      </c>
    </row>
    <row r="1483" spans="3:4" x14ac:dyDescent="0.25">
      <c r="C1483">
        <v>141.15</v>
      </c>
      <c r="D1483">
        <v>1.5769802859333614E-3</v>
      </c>
    </row>
    <row r="1484" spans="3:4" x14ac:dyDescent="0.25">
      <c r="C1484">
        <v>141.22499999999999</v>
      </c>
      <c r="D1484">
        <v>1.593752397110283E-3</v>
      </c>
    </row>
    <row r="1485" spans="3:4" x14ac:dyDescent="0.25">
      <c r="C1485">
        <v>141.30000000000001</v>
      </c>
      <c r="D1485">
        <v>1.6091307052888536E-3</v>
      </c>
    </row>
    <row r="1486" spans="3:4" x14ac:dyDescent="0.25">
      <c r="C1486">
        <v>141.375</v>
      </c>
      <c r="D1486">
        <v>1.6230715955610285E-3</v>
      </c>
    </row>
    <row r="1487" spans="3:4" x14ac:dyDescent="0.25">
      <c r="C1487">
        <v>141.44999999999999</v>
      </c>
      <c r="D1487">
        <v>1.6355352817894796E-3</v>
      </c>
    </row>
    <row r="1488" spans="3:4" x14ac:dyDescent="0.25">
      <c r="C1488">
        <v>141.52500000000001</v>
      </c>
      <c r="D1488">
        <v>1.6464859957401703E-3</v>
      </c>
    </row>
    <row r="1489" spans="3:4" x14ac:dyDescent="0.25">
      <c r="C1489">
        <v>141.6</v>
      </c>
      <c r="D1489">
        <v>1.6558921580786033E-3</v>
      </c>
    </row>
    <row r="1490" spans="3:4" x14ac:dyDescent="0.25">
      <c r="C1490">
        <v>141.67500000000001</v>
      </c>
      <c r="D1490">
        <v>1.6637265300859859E-3</v>
      </c>
    </row>
    <row r="1491" spans="3:4" x14ac:dyDescent="0.25">
      <c r="C1491">
        <v>141.75</v>
      </c>
      <c r="D1491">
        <v>1.669966345075173E-3</v>
      </c>
    </row>
    <row r="1492" spans="3:4" x14ac:dyDescent="0.25">
      <c r="C1492">
        <v>141.82499999999999</v>
      </c>
      <c r="D1492">
        <v>1.6745934186191403E-3</v>
      </c>
    </row>
    <row r="1493" spans="3:4" x14ac:dyDescent="0.25">
      <c r="C1493">
        <v>141.9</v>
      </c>
      <c r="D1493">
        <v>1.6775942368450866E-3</v>
      </c>
    </row>
    <row r="1494" spans="3:4" x14ac:dyDescent="0.25">
      <c r="C1494">
        <v>141.97499999999999</v>
      </c>
      <c r="D1494">
        <v>1.678960022194123E-3</v>
      </c>
    </row>
    <row r="1495" spans="3:4" x14ac:dyDescent="0.25">
      <c r="C1495">
        <v>142.05000000000001</v>
      </c>
      <c r="D1495">
        <v>1.6786867761987632E-3</v>
      </c>
    </row>
    <row r="1496" spans="3:4" x14ac:dyDescent="0.25">
      <c r="C1496">
        <v>142.125</v>
      </c>
      <c r="D1496">
        <v>1.6767752989863983E-3</v>
      </c>
    </row>
    <row r="1497" spans="3:4" x14ac:dyDescent="0.25">
      <c r="C1497">
        <v>142.19999999999999</v>
      </c>
      <c r="D1497">
        <v>1.6732311853756398E-3</v>
      </c>
    </row>
    <row r="1498" spans="3:4" x14ac:dyDescent="0.25">
      <c r="C1498">
        <v>142.27500000000001</v>
      </c>
      <c r="D1498">
        <v>1.6680647975921715E-3</v>
      </c>
    </row>
    <row r="1499" spans="3:4" x14ac:dyDescent="0.25">
      <c r="C1499">
        <v>142.35</v>
      </c>
      <c r="D1499">
        <v>1.6612912147903457E-3</v>
      </c>
    </row>
    <row r="1500" spans="3:4" x14ac:dyDescent="0.25">
      <c r="C1500">
        <v>142.42500000000001</v>
      </c>
      <c r="D1500">
        <v>1.6529301597246375E-3</v>
      </c>
    </row>
    <row r="1501" spans="3:4" x14ac:dyDescent="0.25">
      <c r="C1501">
        <v>142.5</v>
      </c>
      <c r="D1501">
        <v>1.6430059030700577E-3</v>
      </c>
    </row>
    <row r="1502" spans="3:4" x14ac:dyDescent="0.25">
      <c r="C1502">
        <v>142.57499999999999</v>
      </c>
      <c r="D1502">
        <v>1.6315471460411261E-3</v>
      </c>
    </row>
    <row r="1503" spans="3:4" x14ac:dyDescent="0.25">
      <c r="C1503">
        <v>142.65</v>
      </c>
      <c r="D1503">
        <v>1.6185868821038474E-3</v>
      </c>
    </row>
    <row r="1504" spans="3:4" x14ac:dyDescent="0.25">
      <c r="C1504">
        <v>142.72499999999999</v>
      </c>
      <c r="D1504">
        <v>1.6041622387132489E-3</v>
      </c>
    </row>
    <row r="1505" spans="3:4" x14ac:dyDescent="0.25">
      <c r="C1505">
        <v>142.80000000000001</v>
      </c>
      <c r="D1505">
        <v>1.5883143001386992E-3</v>
      </c>
    </row>
    <row r="1506" spans="3:4" x14ac:dyDescent="0.25">
      <c r="C1506">
        <v>142.875</v>
      </c>
      <c r="D1506">
        <v>1.5710879125601861E-3</v>
      </c>
    </row>
    <row r="1507" spans="3:4" x14ac:dyDescent="0.25">
      <c r="C1507">
        <v>142.94999999999999</v>
      </c>
      <c r="D1507">
        <v>1.5525314727291659E-3</v>
      </c>
    </row>
    <row r="1508" spans="3:4" x14ac:dyDescent="0.25">
      <c r="C1508">
        <v>143.02500000000001</v>
      </c>
      <c r="D1508">
        <v>1.5326967015870763E-3</v>
      </c>
    </row>
    <row r="1509" spans="3:4" x14ac:dyDescent="0.25">
      <c r="C1509">
        <v>143.1</v>
      </c>
      <c r="D1509">
        <v>1.5116384043226156E-3</v>
      </c>
    </row>
    <row r="1510" spans="3:4" x14ac:dyDescent="0.25">
      <c r="C1510">
        <v>143.17500000000001</v>
      </c>
      <c r="D1510">
        <v>1.4894252651478984E-3</v>
      </c>
    </row>
    <row r="1511" spans="3:4" x14ac:dyDescent="0.25">
      <c r="C1511">
        <v>143.25</v>
      </c>
      <c r="D1511">
        <v>1.4660965938560987E-3</v>
      </c>
    </row>
    <row r="1512" spans="3:4" x14ac:dyDescent="0.25">
      <c r="C1512">
        <v>143.32499999999999</v>
      </c>
      <c r="D1512">
        <v>1.441724870960481E-3</v>
      </c>
    </row>
    <row r="1513" spans="3:4" x14ac:dyDescent="0.25">
      <c r="C1513">
        <v>143.4</v>
      </c>
      <c r="D1513">
        <v>1.4163746356658923E-3</v>
      </c>
    </row>
    <row r="1514" spans="3:4" x14ac:dyDescent="0.25">
      <c r="C1514">
        <v>143.47499999999999</v>
      </c>
      <c r="D1514">
        <v>1.3901121657517335E-3</v>
      </c>
    </row>
    <row r="1515" spans="3:4" x14ac:dyDescent="0.25">
      <c r="C1515">
        <v>143.55000000000001</v>
      </c>
      <c r="D1515">
        <v>1.3630051907442475E-3</v>
      </c>
    </row>
    <row r="1516" spans="3:4" x14ac:dyDescent="0.25">
      <c r="C1516">
        <v>143.625</v>
      </c>
      <c r="D1516">
        <v>1.3351226032642959E-3</v>
      </c>
    </row>
    <row r="1517" spans="3:4" x14ac:dyDescent="0.25">
      <c r="C1517">
        <v>143.69999999999999</v>
      </c>
      <c r="D1517">
        <v>1.3065341702593518E-3</v>
      </c>
    </row>
    <row r="1518" spans="3:4" x14ac:dyDescent="0.25">
      <c r="C1518">
        <v>143.77500000000001</v>
      </c>
      <c r="D1518">
        <v>1.2773102457967706E-3</v>
      </c>
    </row>
    <row r="1519" spans="3:4" x14ac:dyDescent="0.25">
      <c r="C1519">
        <v>143.85</v>
      </c>
      <c r="D1519">
        <v>1.2475214870518389E-3</v>
      </c>
    </row>
    <row r="1520" spans="3:4" x14ac:dyDescent="0.25">
      <c r="C1520">
        <v>143.92500000000001</v>
      </c>
      <c r="D1520">
        <v>1.2172385750678315E-3</v>
      </c>
    </row>
    <row r="1521" spans="3:4" x14ac:dyDescent="0.25">
      <c r="C1521">
        <v>144</v>
      </c>
      <c r="D1521">
        <v>1.1865319417992727E-3</v>
      </c>
    </row>
    <row r="1522" spans="3:4" x14ac:dyDescent="0.25">
      <c r="C1522">
        <v>144.07499999999999</v>
      </c>
      <c r="D1522">
        <v>1.1554715048724012E-3</v>
      </c>
    </row>
    <row r="1523" spans="3:4" x14ac:dyDescent="0.25">
      <c r="C1523">
        <v>144.15</v>
      </c>
      <c r="D1523">
        <v>1.1241264114107649E-3</v>
      </c>
    </row>
    <row r="1524" spans="3:4" x14ac:dyDescent="0.25">
      <c r="C1524">
        <v>144.22499999999999</v>
      </c>
      <c r="D1524">
        <v>1.0925647921799257E-3</v>
      </c>
    </row>
    <row r="1525" spans="3:4" x14ac:dyDescent="0.25">
      <c r="C1525">
        <v>144.30000000000001</v>
      </c>
      <c r="D1525">
        <v>1.0608535272029643E-3</v>
      </c>
    </row>
    <row r="1526" spans="3:4" x14ac:dyDescent="0.25">
      <c r="C1526">
        <v>144.375</v>
      </c>
      <c r="D1526">
        <v>1.0290580238913015E-3</v>
      </c>
    </row>
    <row r="1527" spans="3:4" x14ac:dyDescent="0.25">
      <c r="C1527">
        <v>144.44999999999999</v>
      </c>
      <c r="D1527">
        <v>9.9724200862197809E-4</v>
      </c>
    </row>
    <row r="1528" spans="3:4" x14ac:dyDescent="0.25">
      <c r="C1528">
        <v>144.52500000000001</v>
      </c>
      <c r="D1528">
        <v>9.6546733257561659E-4</v>
      </c>
    </row>
    <row r="1529" spans="3:4" x14ac:dyDescent="0.25">
      <c r="C1529">
        <v>144.6</v>
      </c>
      <c r="D1529">
        <v>9.3379379252990307E-4</v>
      </c>
    </row>
    <row r="1530" spans="3:4" x14ac:dyDescent="0.25">
      <c r="C1530">
        <v>144.67500000000001</v>
      </c>
      <c r="D1530">
        <v>9.0227896718124434E-4</v>
      </c>
    </row>
    <row r="1531" spans="3:4" x14ac:dyDescent="0.25">
      <c r="C1531">
        <v>144.75</v>
      </c>
      <c r="D1531">
        <v>8.7097806944573498E-4</v>
      </c>
    </row>
    <row r="1532" spans="3:4" x14ac:dyDescent="0.25">
      <c r="C1532">
        <v>144.82499999999999</v>
      </c>
      <c r="D1532">
        <v>8.3994381506841359E-4</v>
      </c>
    </row>
    <row r="1533" spans="3:4" x14ac:dyDescent="0.25">
      <c r="C1533">
        <v>144.9</v>
      </c>
      <c r="D1533">
        <v>8.0922630774952955E-4</v>
      </c>
    </row>
    <row r="1534" spans="3:4" x14ac:dyDescent="0.25">
      <c r="C1534">
        <v>144.97499999999999</v>
      </c>
      <c r="D1534">
        <v>7.7887294087915682E-4</v>
      </c>
    </row>
    <row r="1535" spans="3:4" x14ac:dyDescent="0.25">
      <c r="C1535">
        <v>145.05000000000001</v>
      </c>
      <c r="D1535">
        <v>7.4892831585643047E-4</v>
      </c>
    </row>
    <row r="1536" spans="3:4" x14ac:dyDescent="0.25">
      <c r="C1536">
        <v>145.125</v>
      </c>
      <c r="D1536">
        <v>7.1943417686019025E-4</v>
      </c>
    </row>
    <row r="1537" spans="3:4" x14ac:dyDescent="0.25">
      <c r="C1537">
        <v>145.19999999999999</v>
      </c>
      <c r="D1537">
        <v>6.9042936183230891E-4</v>
      </c>
    </row>
    <row r="1538" spans="3:4" x14ac:dyDescent="0.25">
      <c r="C1538">
        <v>145.27500000000001</v>
      </c>
      <c r="D1538">
        <v>6.6194976933568652E-4</v>
      </c>
    </row>
    <row r="1539" spans="3:4" x14ac:dyDescent="0.25">
      <c r="C1539">
        <v>145.35</v>
      </c>
      <c r="D1539">
        <v>6.3402834085636182E-4</v>
      </c>
    </row>
    <row r="1540" spans="3:4" x14ac:dyDescent="0.25">
      <c r="C1540">
        <v>145.42500000000001</v>
      </c>
      <c r="D1540">
        <v>6.0669505803265136E-4</v>
      </c>
    </row>
    <row r="1541" spans="3:4" x14ac:dyDescent="0.25">
      <c r="C1541">
        <v>145.5</v>
      </c>
      <c r="D1541">
        <v>5.7997695421629393E-4</v>
      </c>
    </row>
    <row r="1542" spans="3:4" x14ac:dyDescent="0.25">
      <c r="C1542">
        <v>145.57499999999999</v>
      </c>
      <c r="D1542">
        <v>5.5389813969946731E-4</v>
      </c>
    </row>
    <row r="1543" spans="3:4" x14ac:dyDescent="0.25">
      <c r="C1543">
        <v>145.65</v>
      </c>
      <c r="D1543">
        <v>5.2847983987889971E-4</v>
      </c>
    </row>
    <row r="1544" spans="3:4" x14ac:dyDescent="0.25">
      <c r="C1544">
        <v>145.72499999999999</v>
      </c>
      <c r="D1544">
        <v>5.0374044557425677E-4</v>
      </c>
    </row>
    <row r="1545" spans="3:4" x14ac:dyDescent="0.25">
      <c r="C1545">
        <v>145.80000000000001</v>
      </c>
      <c r="D1545">
        <v>4.7969557467142322E-4</v>
      </c>
    </row>
    <row r="1546" spans="3:4" x14ac:dyDescent="0.25">
      <c r="C1546">
        <v>145.875</v>
      </c>
      <c r="D1546">
        <v>4.5635814422421994E-4</v>
      </c>
    </row>
    <row r="1547" spans="3:4" x14ac:dyDescent="0.25">
      <c r="C1547">
        <v>145.94999999999999</v>
      </c>
      <c r="D1547">
        <v>4.3373845211846959E-4</v>
      </c>
    </row>
    <row r="1548" spans="3:4" x14ac:dyDescent="0.25">
      <c r="C1548">
        <v>146.02500000000001</v>
      </c>
      <c r="D1548">
        <v>4.1184426738125816E-4</v>
      </c>
    </row>
    <row r="1549" spans="3:4" x14ac:dyDescent="0.25">
      <c r="C1549">
        <v>146.1</v>
      </c>
      <c r="D1549">
        <v>3.9068092820544796E-4</v>
      </c>
    </row>
    <row r="1550" spans="3:4" x14ac:dyDescent="0.25">
      <c r="C1550">
        <v>146.17500000000001</v>
      </c>
      <c r="D1550">
        <v>3.7025144675365207E-4</v>
      </c>
    </row>
    <row r="1551" spans="3:4" x14ac:dyDescent="0.25">
      <c r="C1551">
        <v>146.25</v>
      </c>
      <c r="D1551">
        <v>3.5055661980835137E-4</v>
      </c>
    </row>
    <row r="1552" spans="3:4" x14ac:dyDescent="0.25">
      <c r="C1552">
        <v>146.32499999999999</v>
      </c>
      <c r="D1552">
        <v>3.3159514434354901E-4</v>
      </c>
    </row>
    <row r="1553" spans="3:4" x14ac:dyDescent="0.25">
      <c r="C1553">
        <v>146.4</v>
      </c>
      <c r="D1553">
        <v>3.1336373710893166E-4</v>
      </c>
    </row>
    <row r="1554" spans="3:4" x14ac:dyDescent="0.25">
      <c r="C1554">
        <v>146.47499999999999</v>
      </c>
      <c r="D1554">
        <v>2.9585725733941417E-4</v>
      </c>
    </row>
    <row r="1555" spans="3:4" x14ac:dyDescent="0.25">
      <c r="C1555">
        <v>146.55000000000001</v>
      </c>
      <c r="D1555">
        <v>2.7906883172977093E-4</v>
      </c>
    </row>
    <row r="1556" spans="3:4" x14ac:dyDescent="0.25">
      <c r="C1556">
        <v>146.625</v>
      </c>
      <c r="D1556">
        <v>2.6298998084671899E-4</v>
      </c>
    </row>
    <row r="1557" spans="3:4" x14ac:dyDescent="0.25">
      <c r="C1557">
        <v>146.69999999999999</v>
      </c>
      <c r="D1557">
        <v>2.4761074618732894E-4</v>
      </c>
    </row>
    <row r="1558" spans="3:4" x14ac:dyDescent="0.25">
      <c r="C1558">
        <v>146.77500000000001</v>
      </c>
      <c r="D1558">
        <v>2.3291981713334715E-4</v>
      </c>
    </row>
    <row r="1559" spans="3:4" x14ac:dyDescent="0.25">
      <c r="C1559">
        <v>146.85</v>
      </c>
      <c r="D1559">
        <v>2.1890465709525588E-4</v>
      </c>
    </row>
    <row r="1560" spans="3:4" x14ac:dyDescent="0.25">
      <c r="C1560">
        <v>146.92500000000001</v>
      </c>
      <c r="D1560">
        <v>2.0555162818640551E-4</v>
      </c>
    </row>
    <row r="1561" spans="3:4" x14ac:dyDescent="0.25">
      <c r="C1561">
        <v>147</v>
      </c>
      <c r="D1561">
        <v>1.9284611381691695E-4</v>
      </c>
    </row>
    <row r="1562" spans="3:4" x14ac:dyDescent="0.25">
      <c r="C1562">
        <v>147.07499999999999</v>
      </c>
      <c r="D1562">
        <v>1.8078335014357958E-4</v>
      </c>
    </row>
    <row r="1563" spans="3:4" x14ac:dyDescent="0.25">
      <c r="C1563">
        <v>147.15</v>
      </c>
      <c r="D1563">
        <v>1.693269354474678E-4</v>
      </c>
    </row>
    <row r="1564" spans="3:4" x14ac:dyDescent="0.25">
      <c r="C1564">
        <v>147.22499999999999</v>
      </c>
      <c r="D1564">
        <v>1.5846963297378648E-4</v>
      </c>
    </row>
    <row r="1565" spans="3:4" x14ac:dyDescent="0.25">
      <c r="C1565">
        <v>147.30000000000001</v>
      </c>
      <c r="D1565">
        <v>1.4819409133875173E-4</v>
      </c>
    </row>
    <row r="1566" spans="3:4" x14ac:dyDescent="0.25">
      <c r="C1566">
        <v>147.375</v>
      </c>
      <c r="D1566">
        <v>1.3848254583619191E-4</v>
      </c>
    </row>
    <row r="1567" spans="3:4" x14ac:dyDescent="0.25">
      <c r="C1567">
        <v>147.44999999999999</v>
      </c>
      <c r="D1567">
        <v>1.2931691874654245E-4</v>
      </c>
    </row>
    <row r="1568" spans="3:4" x14ac:dyDescent="0.25">
      <c r="C1568">
        <v>147.52500000000001</v>
      </c>
      <c r="D1568">
        <v>1.2067891475196303E-4</v>
      </c>
    </row>
    <row r="1569" spans="3:4" x14ac:dyDescent="0.25">
      <c r="C1569">
        <v>147.6</v>
      </c>
      <c r="D1569">
        <v>1.1255011125878902E-4</v>
      </c>
    </row>
    <row r="1570" spans="3:4" x14ac:dyDescent="0.25">
      <c r="C1570">
        <v>147.67500000000001</v>
      </c>
      <c r="D1570">
        <v>1.0491204347547503E-4</v>
      </c>
    </row>
    <row r="1571" spans="3:4" x14ac:dyDescent="0.25">
      <c r="C1571">
        <v>147.75</v>
      </c>
      <c r="D1571">
        <v>9.7746284139434782E-5</v>
      </c>
    </row>
    <row r="1572" spans="3:4" x14ac:dyDescent="0.25">
      <c r="C1572">
        <v>147.82499999999999</v>
      </c>
      <c r="D1572">
        <v>9.1034517828783538E-5</v>
      </c>
    </row>
    <row r="1573" spans="3:4" x14ac:dyDescent="0.25">
      <c r="C1573">
        <v>147.9</v>
      </c>
      <c r="D1573">
        <v>8.4758609835188957E-5</v>
      </c>
    </row>
    <row r="1574" spans="3:4" x14ac:dyDescent="0.25">
      <c r="C1574">
        <v>147.97499999999999</v>
      </c>
      <c r="D1574">
        <v>7.8900669611618087E-5</v>
      </c>
    </row>
    <row r="1575" spans="3:4" x14ac:dyDescent="0.25">
      <c r="C1575">
        <v>148.05000000000001</v>
      </c>
      <c r="D1575">
        <v>7.3443108843289397E-5</v>
      </c>
    </row>
    <row r="1576" spans="3:4" x14ac:dyDescent="0.25">
      <c r="C1576">
        <v>148.125</v>
      </c>
      <c r="D1576">
        <v>6.8368694222022459E-5</v>
      </c>
    </row>
    <row r="1577" spans="3:4" x14ac:dyDescent="0.25">
      <c r="C1577">
        <v>148.19999999999999</v>
      </c>
      <c r="D1577">
        <v>6.3660595032861305E-5</v>
      </c>
    </row>
    <row r="1578" spans="3:4" x14ac:dyDescent="0.25">
      <c r="C1578">
        <v>148.27500000000001</v>
      </c>
      <c r="D1578">
        <v>5.9302425687622456E-5</v>
      </c>
    </row>
    <row r="1579" spans="3:4" x14ac:dyDescent="0.25">
      <c r="C1579">
        <v>148.35</v>
      </c>
      <c r="D1579">
        <v>5.5278283362854206E-5</v>
      </c>
    </row>
    <row r="1580" spans="3:4" x14ac:dyDescent="0.25">
      <c r="C1580">
        <v>148.42500000000001</v>
      </c>
      <c r="D1580">
        <v>5.1572780919395562E-5</v>
      </c>
    </row>
    <row r="1581" spans="3:4" x14ac:dyDescent="0.25">
      <c r="C1581">
        <v>148.5</v>
      </c>
      <c r="D1581">
        <v>4.8171075297717792E-5</v>
      </c>
    </row>
    <row r="1582" spans="3:4" x14ac:dyDescent="0.25">
      <c r="C1582">
        <v>148.57499999999999</v>
      </c>
      <c r="D1582">
        <v>4.5058891597236452E-5</v>
      </c>
    </row>
    <row r="1583" spans="3:4" x14ac:dyDescent="0.25">
      <c r="C1583">
        <v>148.65</v>
      </c>
      <c r="D1583">
        <v>4.2222543059130254E-5</v>
      </c>
    </row>
    <row r="1584" spans="3:4" x14ac:dyDescent="0.25">
      <c r="C1584">
        <v>148.72499999999999</v>
      </c>
      <c r="D1584">
        <v>3.9648947180975875E-5</v>
      </c>
    </row>
    <row r="1585" spans="3:4" x14ac:dyDescent="0.25">
      <c r="C1585">
        <v>148.80000000000001</v>
      </c>
      <c r="D1585">
        <v>3.7325638197695428E-5</v>
      </c>
    </row>
    <row r="1586" spans="3:4" x14ac:dyDescent="0.25">
      <c r="C1586">
        <v>148.875</v>
      </c>
      <c r="D1586">
        <v>3.5240776167301419E-5</v>
      </c>
    </row>
    <row r="1587" spans="3:4" x14ac:dyDescent="0.25">
      <c r="C1587">
        <v>148.94999999999999</v>
      </c>
      <c r="D1587">
        <v>3.3383152901633123E-5</v>
      </c>
    </row>
    <row r="1588" spans="3:4" x14ac:dyDescent="0.25">
      <c r="C1588">
        <v>149.02500000000001</v>
      </c>
      <c r="D1588">
        <v>3.1742194982020759E-5</v>
      </c>
    </row>
    <row r="1589" spans="3:4" x14ac:dyDescent="0.25">
      <c r="C1589">
        <v>149.1</v>
      </c>
      <c r="D1589">
        <v>3.0307964097734758E-5</v>
      </c>
    </row>
    <row r="1590" spans="3:4" x14ac:dyDescent="0.25">
      <c r="C1590">
        <v>149.17500000000001</v>
      </c>
      <c r="D1590">
        <v>2.9071154941259624E-5</v>
      </c>
    </row>
    <row r="1591" spans="3:4" x14ac:dyDescent="0.25">
      <c r="C1591">
        <v>149.25</v>
      </c>
      <c r="D1591">
        <v>2.8023090889195007E-5</v>
      </c>
    </row>
    <row r="1592" spans="3:4" x14ac:dyDescent="0.25">
      <c r="C1592">
        <v>149.32499999999999</v>
      </c>
      <c r="D1592">
        <v>2.7155717690960992E-5</v>
      </c>
    </row>
    <row r="1593" spans="3:4" x14ac:dyDescent="0.25">
      <c r="C1593">
        <v>149.4</v>
      </c>
      <c r="D1593">
        <v>2.6461595379730478E-5</v>
      </c>
    </row>
    <row r="1594" spans="3:4" x14ac:dyDescent="0.25">
      <c r="C1594">
        <v>149.47499999999999</v>
      </c>
      <c r="D1594">
        <v>2.593388861127499E-5</v>
      </c>
    </row>
    <row r="1595" spans="3:4" x14ac:dyDescent="0.25">
      <c r="C1595">
        <v>149.55000000000001</v>
      </c>
      <c r="D1595">
        <v>2.5566355626810744E-5</v>
      </c>
    </row>
    <row r="1596" spans="3:4" x14ac:dyDescent="0.25">
      <c r="C1596">
        <v>149.625</v>
      </c>
      <c r="D1596">
        <v>2.5353336025694743E-5</v>
      </c>
    </row>
    <row r="1597" spans="3:4" x14ac:dyDescent="0.25">
      <c r="C1597">
        <v>149.69999999999999</v>
      </c>
      <c r="D1597">
        <v>2.5289737523023144E-5</v>
      </c>
    </row>
    <row r="1598" spans="3:4" x14ac:dyDescent="0.25">
      <c r="C1598">
        <v>149.77500000000001</v>
      </c>
      <c r="D1598">
        <v>2.5371021856013376E-5</v>
      </c>
    </row>
    <row r="1599" spans="3:4" x14ac:dyDescent="0.25">
      <c r="C1599">
        <v>149.85</v>
      </c>
      <c r="D1599">
        <v>2.5593189991614604E-5</v>
      </c>
    </row>
    <row r="1600" spans="3:4" x14ac:dyDescent="0.25">
      <c r="C1600">
        <v>149.92500000000001</v>
      </c>
      <c r="D1600">
        <v>2.5952766776211039E-5</v>
      </c>
    </row>
    <row r="1601" spans="3:4" x14ac:dyDescent="0.25">
      <c r="C1601">
        <v>150</v>
      </c>
      <c r="D1601">
        <v>2.6446785156676509E-5</v>
      </c>
    </row>
    <row r="1602" spans="3:4" x14ac:dyDescent="0.25">
      <c r="C1602">
        <v>150.07499999999999</v>
      </c>
      <c r="D1602">
        <v>2.7072770090498847E-5</v>
      </c>
    </row>
    <row r="1603" spans="3:4" x14ac:dyDescent="0.25">
      <c r="C1603">
        <v>150.15</v>
      </c>
      <c r="D1603">
        <v>2.7828722251322191E-5</v>
      </c>
    </row>
    <row r="1604" spans="3:4" x14ac:dyDescent="0.25">
      <c r="C1604">
        <v>150.22499999999999</v>
      </c>
      <c r="D1604">
        <v>2.871310162511267E-5</v>
      </c>
    </row>
    <row r="1605" spans="3:4" x14ac:dyDescent="0.25">
      <c r="C1605">
        <v>150.30000000000001</v>
      </c>
      <c r="D1605">
        <v>2.9724811081346145E-5</v>
      </c>
    </row>
    <row r="1606" spans="3:4" x14ac:dyDescent="0.25">
      <c r="C1606">
        <v>150.375</v>
      </c>
      <c r="D1606">
        <v>3.0863179993159272E-5</v>
      </c>
    </row>
    <row r="1607" spans="3:4" x14ac:dyDescent="0.25">
      <c r="C1607">
        <v>150.44999999999999</v>
      </c>
      <c r="D1607">
        <v>3.2127947970397133E-5</v>
      </c>
    </row>
    <row r="1608" spans="3:4" x14ac:dyDescent="0.25">
      <c r="C1608">
        <v>150.52500000000001</v>
      </c>
      <c r="D1608">
        <v>3.3519248759948975E-5</v>
      </c>
    </row>
    <row r="1609" spans="3:4" x14ac:dyDescent="0.25">
      <c r="C1609">
        <v>150.6</v>
      </c>
      <c r="D1609">
        <v>3.5037594358710242E-5</v>
      </c>
    </row>
    <row r="1610" spans="3:4" x14ac:dyDescent="0.25">
      <c r="C1610">
        <v>150.67500000000001</v>
      </c>
      <c r="D1610">
        <v>3.6683859376030191E-5</v>
      </c>
    </row>
    <row r="1611" spans="3:4" x14ac:dyDescent="0.25">
      <c r="C1611">
        <v>150.75</v>
      </c>
      <c r="D1611">
        <v>3.8459265674530307E-5</v>
      </c>
    </row>
    <row r="1612" spans="3:4" x14ac:dyDescent="0.25">
      <c r="C1612">
        <v>150.82499999999999</v>
      </c>
      <c r="D1612">
        <v>4.0365367310813584E-5</v>
      </c>
    </row>
    <row r="1613" spans="3:4" x14ac:dyDescent="0.25">
      <c r="C1613">
        <v>150.9</v>
      </c>
      <c r="D1613">
        <v>4.2404035790782944E-5</v>
      </c>
    </row>
    <row r="1614" spans="3:4" x14ac:dyDescent="0.25">
      <c r="C1614">
        <v>150.97499999999999</v>
      </c>
      <c r="D1614">
        <v>4.4577445648032762E-5</v>
      </c>
    </row>
    <row r="1615" spans="3:4" x14ac:dyDescent="0.25">
      <c r="C1615">
        <v>151.05000000000001</v>
      </c>
      <c r="D1615">
        <v>4.6888060348160546E-5</v>
      </c>
    </row>
    <row r="1616" spans="3:4" x14ac:dyDescent="0.25">
      <c r="C1616">
        <v>151.125</v>
      </c>
      <c r="D1616">
        <v>4.9338618516714382E-5</v>
      </c>
    </row>
    <row r="1617" spans="3:4" x14ac:dyDescent="0.25">
      <c r="C1617">
        <v>151.19999999999999</v>
      </c>
      <c r="D1617">
        <v>5.1932120483979744E-5</v>
      </c>
    </row>
    <row r="1618" spans="3:4" x14ac:dyDescent="0.25">
      <c r="C1618">
        <v>151.27500000000001</v>
      </c>
      <c r="D1618">
        <v>5.4671815135812038E-5</v>
      </c>
    </row>
    <row r="1619" spans="3:4" x14ac:dyDescent="0.25">
      <c r="C1619">
        <v>151.35</v>
      </c>
      <c r="D1619">
        <v>5.7561187056207221E-5</v>
      </c>
    </row>
    <row r="1620" spans="3:4" x14ac:dyDescent="0.25">
      <c r="C1620">
        <v>151.42500000000001</v>
      </c>
      <c r="D1620">
        <v>6.060394394437342E-5</v>
      </c>
    </row>
    <row r="1621" spans="3:4" x14ac:dyDescent="0.25">
      <c r="C1621">
        <v>151.5</v>
      </c>
      <c r="D1621">
        <v>6.3804004286508148E-5</v>
      </c>
    </row>
    <row r="1622" spans="3:4" x14ac:dyDescent="0.25">
      <c r="C1622">
        <v>151.57499999999999</v>
      </c>
      <c r="D1622">
        <v>6.7165485260464418E-5</v>
      </c>
    </row>
    <row r="1623" spans="3:4" x14ac:dyDescent="0.25">
      <c r="C1623">
        <v>151.65</v>
      </c>
      <c r="D1623">
        <v>7.069269084987036E-5</v>
      </c>
    </row>
    <row r="1624" spans="3:4" x14ac:dyDescent="0.25">
      <c r="C1624">
        <v>151.72499999999999</v>
      </c>
      <c r="D1624">
        <v>7.4390100142992502E-5</v>
      </c>
    </row>
    <row r="1625" spans="3:4" x14ac:dyDescent="0.25">
      <c r="C1625">
        <v>151.80000000000001</v>
      </c>
      <c r="D1625">
        <v>7.826235579085788E-5</v>
      </c>
    </row>
    <row r="1626" spans="3:4" x14ac:dyDescent="0.25">
      <c r="C1626">
        <v>151.875</v>
      </c>
      <c r="D1626">
        <v>8.2314252598569542E-5</v>
      </c>
    </row>
    <row r="1627" spans="3:4" x14ac:dyDescent="0.25">
      <c r="C1627">
        <v>151.94999999999999</v>
      </c>
      <c r="D1627">
        <v>8.6550726223620685E-5</v>
      </c>
    </row>
    <row r="1628" spans="3:4" x14ac:dyDescent="0.25">
      <c r="C1628">
        <v>152.02500000000001</v>
      </c>
      <c r="D1628">
        <v>9.0976841955124832E-5</v>
      </c>
    </row>
    <row r="1629" spans="3:4" x14ac:dyDescent="0.25">
      <c r="C1629">
        <v>152.1</v>
      </c>
      <c r="D1629">
        <v>9.5597783548213616E-5</v>
      </c>
    </row>
    <row r="1630" spans="3:4" x14ac:dyDescent="0.25">
      <c r="C1630">
        <v>152.17500000000001</v>
      </c>
      <c r="D1630">
        <v>1.0041884208856298E-4</v>
      </c>
    </row>
    <row r="1631" spans="3:4" x14ac:dyDescent="0.25">
      <c r="C1631">
        <v>152.25</v>
      </c>
      <c r="D1631">
        <v>1.0544540486277576E-4</v>
      </c>
    </row>
    <row r="1632" spans="3:4" x14ac:dyDescent="0.25">
      <c r="C1632">
        <v>152.32499999999999</v>
      </c>
      <c r="D1632">
        <v>1.1068294421144504E-4</v>
      </c>
    </row>
    <row r="1633" spans="3:4" x14ac:dyDescent="0.25">
      <c r="C1633">
        <v>152.4</v>
      </c>
      <c r="D1633">
        <v>1.1613700634295274E-4</v>
      </c>
    </row>
    <row r="1634" spans="3:4" x14ac:dyDescent="0.25">
      <c r="C1634">
        <v>152.47499999999999</v>
      </c>
      <c r="D1634">
        <v>1.2181320008736315E-4</v>
      </c>
    </row>
    <row r="1635" spans="3:4" x14ac:dyDescent="0.25">
      <c r="C1635">
        <v>152.55000000000001</v>
      </c>
      <c r="D1635">
        <v>1.2771718557138612E-4</v>
      </c>
    </row>
    <row r="1636" spans="3:4" x14ac:dyDescent="0.25">
      <c r="C1636">
        <v>152.625</v>
      </c>
      <c r="D1636">
        <v>1.338546627969016E-4</v>
      </c>
    </row>
    <row r="1637" spans="3:4" x14ac:dyDescent="0.25">
      <c r="C1637">
        <v>152.69999999999999</v>
      </c>
      <c r="D1637">
        <v>1.4023136010732286E-4</v>
      </c>
    </row>
    <row r="1638" spans="3:4" x14ac:dyDescent="0.25">
      <c r="C1638">
        <v>152.77500000000001</v>
      </c>
      <c r="D1638">
        <v>1.4685302252788555E-4</v>
      </c>
    </row>
    <row r="1639" spans="3:4" x14ac:dyDescent="0.25">
      <c r="C1639">
        <v>152.85</v>
      </c>
      <c r="D1639">
        <v>1.5372539996772797E-4</v>
      </c>
    </row>
    <row r="1640" spans="3:4" x14ac:dyDescent="0.25">
      <c r="C1640">
        <v>152.92500000000001</v>
      </c>
      <c r="D1640">
        <v>1.6085423527367556E-4</v>
      </c>
    </row>
    <row r="1641" spans="3:4" x14ac:dyDescent="0.25">
      <c r="C1641">
        <v>153</v>
      </c>
      <c r="D1641">
        <v>1.6824525212745897E-4</v>
      </c>
    </row>
    <row r="1642" spans="3:4" x14ac:dyDescent="0.25">
      <c r="C1642">
        <v>153.07499999999999</v>
      </c>
      <c r="D1642">
        <v>1.7590414278015779E-4</v>
      </c>
    </row>
    <row r="1643" spans="3:4" x14ac:dyDescent="0.25">
      <c r="C1643">
        <v>153.15</v>
      </c>
      <c r="D1643">
        <v>1.8383655561965111E-4</v>
      </c>
    </row>
    <row r="1644" spans="3:4" x14ac:dyDescent="0.25">
      <c r="C1644">
        <v>153.22499999999999</v>
      </c>
      <c r="D1644">
        <v>1.9204808256875159E-4</v>
      </c>
    </row>
    <row r="1645" spans="3:4" x14ac:dyDescent="0.25">
      <c r="C1645">
        <v>153.30000000000001</v>
      </c>
      <c r="D1645">
        <v>2.0054424631383186E-4</v>
      </c>
    </row>
    <row r="1646" spans="3:4" x14ac:dyDescent="0.25">
      <c r="C1646">
        <v>153.375</v>
      </c>
      <c r="D1646">
        <v>2.0933048736556596E-4</v>
      </c>
    </row>
    <row r="1647" spans="3:4" x14ac:dyDescent="0.25">
      <c r="C1647">
        <v>153.44999999999999</v>
      </c>
      <c r="D1647">
        <v>2.1841215095544012E-4</v>
      </c>
    </row>
    <row r="1648" spans="3:4" x14ac:dyDescent="0.25">
      <c r="C1648">
        <v>153.52500000000001</v>
      </c>
      <c r="D1648">
        <v>2.2779447377361381E-4</v>
      </c>
    </row>
    <row r="1649" spans="3:4" x14ac:dyDescent="0.25">
      <c r="C1649">
        <v>153.6</v>
      </c>
      <c r="D1649">
        <v>2.3748257055545099E-4</v>
      </c>
    </row>
    <row r="1650" spans="3:4" x14ac:dyDescent="0.25">
      <c r="C1650">
        <v>153.67500000000001</v>
      </c>
      <c r="D1650">
        <v>2.4748142052606213E-4</v>
      </c>
    </row>
    <row r="1651" spans="3:4" x14ac:dyDescent="0.25">
      <c r="C1651">
        <v>153.75</v>
      </c>
      <c r="D1651">
        <v>2.5779585371377443E-4</v>
      </c>
    </row>
    <row r="1652" spans="3:4" x14ac:dyDescent="0.25">
      <c r="C1652">
        <v>153.82499999999999</v>
      </c>
      <c r="D1652">
        <v>2.6842155117691051E-4</v>
      </c>
    </row>
    <row r="1653" spans="3:4" x14ac:dyDescent="0.25">
      <c r="C1653">
        <v>153.9</v>
      </c>
      <c r="D1653">
        <v>2.793822610576416E-4</v>
      </c>
    </row>
    <row r="1654" spans="3:4" x14ac:dyDescent="0.25">
      <c r="C1654">
        <v>153.97499999999999</v>
      </c>
      <c r="D1654">
        <v>2.9067183288033485E-4</v>
      </c>
    </row>
    <row r="1655" spans="3:4" x14ac:dyDescent="0.25">
      <c r="C1655">
        <v>154.05000000000001</v>
      </c>
      <c r="D1655">
        <v>3.022943844428488E-4</v>
      </c>
    </row>
    <row r="1656" spans="3:4" x14ac:dyDescent="0.25">
      <c r="C1656">
        <v>154.125</v>
      </c>
      <c r="D1656">
        <v>3.1425381146675611E-4</v>
      </c>
    </row>
    <row r="1657" spans="3:4" x14ac:dyDescent="0.25">
      <c r="C1657">
        <v>154.19999999999999</v>
      </c>
      <c r="D1657">
        <v>3.2655377380504471E-4</v>
      </c>
    </row>
    <row r="1658" spans="3:4" x14ac:dyDescent="0.25">
      <c r="C1658">
        <v>154.27500000000001</v>
      </c>
      <c r="D1658">
        <v>3.3919768160033299E-4</v>
      </c>
    </row>
    <row r="1659" spans="3:4" x14ac:dyDescent="0.25">
      <c r="C1659">
        <v>154.35</v>
      </c>
      <c r="D1659">
        <v>3.5218868142046852E-4</v>
      </c>
    </row>
    <row r="1660" spans="3:4" x14ac:dyDescent="0.25">
      <c r="C1660">
        <v>154.42500000000001</v>
      </c>
      <c r="D1660">
        <v>3.6552964239940252E-4</v>
      </c>
    </row>
    <row r="1661" spans="3:4" x14ac:dyDescent="0.25">
      <c r="C1661">
        <v>154.5</v>
      </c>
      <c r="D1661">
        <v>3.7922314241170291E-4</v>
      </c>
    </row>
    <row r="1662" spans="3:4" x14ac:dyDescent="0.25">
      <c r="C1662">
        <v>154.57499999999999</v>
      </c>
      <c r="D1662">
        <v>3.9327145430988848E-4</v>
      </c>
    </row>
    <row r="1663" spans="3:4" x14ac:dyDescent="0.25">
      <c r="C1663">
        <v>154.65</v>
      </c>
      <c r="D1663">
        <v>4.0767653225438281E-4</v>
      </c>
    </row>
    <row r="1664" spans="3:4" x14ac:dyDescent="0.25">
      <c r="C1664">
        <v>154.72499999999999</v>
      </c>
      <c r="D1664">
        <v>4.2243999816624338E-4</v>
      </c>
    </row>
    <row r="1665" spans="3:4" x14ac:dyDescent="0.25">
      <c r="C1665">
        <v>154.80000000000001</v>
      </c>
      <c r="D1665">
        <v>4.3756312833359188E-4</v>
      </c>
    </row>
    <row r="1666" spans="3:4" x14ac:dyDescent="0.25">
      <c r="C1666">
        <v>154.875</v>
      </c>
      <c r="D1666">
        <v>4.5304684020279137E-4</v>
      </c>
    </row>
    <row r="1667" spans="3:4" x14ac:dyDescent="0.25">
      <c r="C1667">
        <v>154.94999999999999</v>
      </c>
      <c r="D1667">
        <v>4.6889167938595269E-4</v>
      </c>
    </row>
    <row r="1668" spans="3:4" x14ac:dyDescent="0.25">
      <c r="C1668">
        <v>155.02500000000001</v>
      </c>
      <c r="D1668">
        <v>4.8509780691664237E-4</v>
      </c>
    </row>
    <row r="1669" spans="3:4" x14ac:dyDescent="0.25">
      <c r="C1669">
        <v>155.1</v>
      </c>
      <c r="D1669">
        <v>5.0166498678566466E-4</v>
      </c>
    </row>
    <row r="1670" spans="3:4" x14ac:dyDescent="0.25">
      <c r="C1670">
        <v>155.17500000000001</v>
      </c>
      <c r="D1670">
        <v>5.1859257378926579E-4</v>
      </c>
    </row>
    <row r="1671" spans="3:4" x14ac:dyDescent="0.25">
      <c r="C1671">
        <v>155.25</v>
      </c>
      <c r="D1671">
        <v>5.3587950172184664E-4</v>
      </c>
    </row>
    <row r="1672" spans="3:4" x14ac:dyDescent="0.25">
      <c r="C1672">
        <v>155.32499999999999</v>
      </c>
      <c r="D1672">
        <v>5.5352427194548459E-4</v>
      </c>
    </row>
    <row r="1673" spans="3:4" x14ac:dyDescent="0.25">
      <c r="C1673">
        <v>155.4</v>
      </c>
      <c r="D1673">
        <v>5.715249423685067E-4</v>
      </c>
    </row>
    <row r="1674" spans="3:4" x14ac:dyDescent="0.25">
      <c r="C1674">
        <v>155.47499999999999</v>
      </c>
      <c r="D1674">
        <v>5.8987911686498608E-4</v>
      </c>
    </row>
    <row r="1675" spans="3:4" x14ac:dyDescent="0.25">
      <c r="C1675">
        <v>155.55000000000001</v>
      </c>
      <c r="D1675">
        <v>6.0858393516718587E-4</v>
      </c>
    </row>
    <row r="1676" spans="3:4" x14ac:dyDescent="0.25">
      <c r="C1676">
        <v>155.625</v>
      </c>
      <c r="D1676">
        <v>6.2763606326233547E-4</v>
      </c>
    </row>
    <row r="1677" spans="3:4" x14ac:dyDescent="0.25">
      <c r="C1677">
        <v>155.69999999999999</v>
      </c>
      <c r="D1677">
        <v>6.4703168432500438E-4</v>
      </c>
    </row>
    <row r="1678" spans="3:4" x14ac:dyDescent="0.25">
      <c r="C1678">
        <v>155.77500000000001</v>
      </c>
      <c r="D1678">
        <v>6.6676649021593453E-4</v>
      </c>
    </row>
    <row r="1679" spans="3:4" x14ac:dyDescent="0.25">
      <c r="C1679">
        <v>155.85</v>
      </c>
      <c r="D1679">
        <v>6.868356735774486E-4</v>
      </c>
    </row>
    <row r="1680" spans="3:4" x14ac:dyDescent="0.25">
      <c r="C1680">
        <v>155.92500000000001</v>
      </c>
      <c r="D1680">
        <v>7.0723392055540885E-4</v>
      </c>
    </row>
    <row r="1681" spans="3:4" x14ac:dyDescent="0.25">
      <c r="C1681">
        <v>156</v>
      </c>
      <c r="D1681">
        <v>7.2795540417667256E-4</v>
      </c>
    </row>
    <row r="1682" spans="3:4" x14ac:dyDescent="0.25">
      <c r="C1682">
        <v>156.07499999999999</v>
      </c>
      <c r="D1682">
        <v>7.4899377841056668E-4</v>
      </c>
    </row>
    <row r="1683" spans="3:4" x14ac:dyDescent="0.25">
      <c r="C1683">
        <v>156.15</v>
      </c>
      <c r="D1683">
        <v>7.7034217294217309E-4</v>
      </c>
    </row>
    <row r="1684" spans="3:4" x14ac:dyDescent="0.25">
      <c r="C1684">
        <v>156.22499999999999</v>
      </c>
      <c r="D1684">
        <v>7.9199318868412112E-4</v>
      </c>
    </row>
    <row r="1685" spans="3:4" x14ac:dyDescent="0.25">
      <c r="C1685">
        <v>156.30000000000001</v>
      </c>
      <c r="D1685">
        <v>8.13938894053156E-4</v>
      </c>
    </row>
    <row r="1686" spans="3:4" x14ac:dyDescent="0.25">
      <c r="C1686">
        <v>156.375</v>
      </c>
      <c r="D1686">
        <v>8.3617082203638103E-4</v>
      </c>
    </row>
    <row r="1687" spans="3:4" x14ac:dyDescent="0.25">
      <c r="C1687">
        <v>156.44999999999999</v>
      </c>
      <c r="D1687">
        <v>8.5867996807136287E-4</v>
      </c>
    </row>
    <row r="1688" spans="3:4" x14ac:dyDescent="0.25">
      <c r="C1688">
        <v>156.52500000000001</v>
      </c>
      <c r="D1688">
        <v>8.8145678876324479E-4</v>
      </c>
    </row>
    <row r="1689" spans="3:4" x14ac:dyDescent="0.25">
      <c r="C1689">
        <v>156.6</v>
      </c>
      <c r="D1689">
        <v>9.044912014606214E-4</v>
      </c>
    </row>
    <row r="1690" spans="3:4" x14ac:dyDescent="0.25">
      <c r="C1690">
        <v>156.67500000000001</v>
      </c>
      <c r="D1690">
        <v>9.2777258471122279E-4</v>
      </c>
    </row>
    <row r="1691" spans="3:4" x14ac:dyDescent="0.25">
      <c r="C1691">
        <v>156.75</v>
      </c>
      <c r="D1691">
        <v>9.5128977961678218E-4</v>
      </c>
    </row>
    <row r="1692" spans="3:4" x14ac:dyDescent="0.25">
      <c r="C1692">
        <v>156.82499999999999</v>
      </c>
      <c r="D1692">
        <v>9.7503109210548644E-4</v>
      </c>
    </row>
    <row r="1693" spans="3:4" x14ac:dyDescent="0.25">
      <c r="C1693">
        <v>156.9</v>
      </c>
      <c r="D1693">
        <v>9.9898429613909314E-4</v>
      </c>
    </row>
    <row r="1694" spans="3:4" x14ac:dyDescent="0.25">
      <c r="C1694">
        <v>156.97499999999999</v>
      </c>
      <c r="D1694">
        <v>1.0231366378701137E-3</v>
      </c>
    </row>
    <row r="1695" spans="3:4" x14ac:dyDescent="0.25">
      <c r="C1695">
        <v>157.05000000000001</v>
      </c>
      <c r="D1695">
        <v>1.0474748407635224E-3</v>
      </c>
    </row>
    <row r="1696" spans="3:4" x14ac:dyDescent="0.25">
      <c r="C1696">
        <v>157.125</v>
      </c>
      <c r="D1696">
        <v>1.0719851116954885E-3</v>
      </c>
    </row>
    <row r="1697" spans="3:4" x14ac:dyDescent="0.25">
      <c r="C1697">
        <v>157.19999999999999</v>
      </c>
      <c r="D1697">
        <v>1.0966531480404032E-3</v>
      </c>
    </row>
    <row r="1698" spans="3:4" x14ac:dyDescent="0.25">
      <c r="C1698">
        <v>157.27500000000001</v>
      </c>
      <c r="D1698">
        <v>1.1214641457559177E-3</v>
      </c>
    </row>
    <row r="1699" spans="3:4" x14ac:dyDescent="0.25">
      <c r="C1699">
        <v>157.35</v>
      </c>
      <c r="D1699">
        <v>1.1464028084737378E-3</v>
      </c>
    </row>
    <row r="1700" spans="3:4" x14ac:dyDescent="0.25">
      <c r="C1700">
        <v>157.42500000000001</v>
      </c>
      <c r="D1700">
        <v>1.171453357602763E-3</v>
      </c>
    </row>
    <row r="1701" spans="3:4" x14ac:dyDescent="0.25">
      <c r="C1701">
        <v>157.5</v>
      </c>
      <c r="D1701">
        <v>1.1965995434489263E-3</v>
      </c>
    </row>
    <row r="1702" spans="3:4" x14ac:dyDescent="0.25">
      <c r="C1702">
        <v>157.57499999999999</v>
      </c>
      <c r="D1702">
        <v>1.2218246573546252E-3</v>
      </c>
    </row>
    <row r="1703" spans="3:4" x14ac:dyDescent="0.25">
      <c r="C1703">
        <v>157.65</v>
      </c>
      <c r="D1703">
        <v>1.2471115448588357E-3</v>
      </c>
    </row>
    <row r="1704" spans="3:4" x14ac:dyDescent="0.25">
      <c r="C1704">
        <v>157.72499999999999</v>
      </c>
      <c r="D1704">
        <v>1.2724426198767774E-3</v>
      </c>
    </row>
    <row r="1705" spans="3:4" x14ac:dyDescent="0.25">
      <c r="C1705">
        <v>157.80000000000001</v>
      </c>
      <c r="D1705">
        <v>1.2977998798966144E-3</v>
      </c>
    </row>
    <row r="1706" spans="3:4" x14ac:dyDescent="0.25">
      <c r="C1706">
        <v>157.875</v>
      </c>
      <c r="D1706">
        <v>1.3231649221881853E-3</v>
      </c>
    </row>
    <row r="1707" spans="3:4" x14ac:dyDescent="0.25">
      <c r="C1707">
        <v>157.94999999999999</v>
      </c>
      <c r="D1707">
        <v>1.3485189610170727E-3</v>
      </c>
    </row>
    <row r="1708" spans="3:4" x14ac:dyDescent="0.25">
      <c r="C1708">
        <v>158.02500000000001</v>
      </c>
      <c r="D1708">
        <v>1.3738428458552683E-3</v>
      </c>
    </row>
    <row r="1709" spans="3:4" x14ac:dyDescent="0.25">
      <c r="C1709">
        <v>158.1</v>
      </c>
      <c r="D1709">
        <v>1.3991170805772561E-3</v>
      </c>
    </row>
    <row r="1710" spans="3:4" x14ac:dyDescent="0.25">
      <c r="C1710">
        <v>158.17500000000001</v>
      </c>
      <c r="D1710">
        <v>1.4243218436287097E-3</v>
      </c>
    </row>
    <row r="1711" spans="3:4" x14ac:dyDescent="0.25">
      <c r="C1711">
        <v>158.25</v>
      </c>
      <c r="D1711">
        <v>1.4494370091522844E-3</v>
      </c>
    </row>
    <row r="1712" spans="3:4" x14ac:dyDescent="0.25">
      <c r="C1712">
        <v>158.32499999999999</v>
      </c>
      <c r="D1712">
        <v>1.4744421690531056E-3</v>
      </c>
    </row>
    <row r="1713" spans="3:4" x14ac:dyDescent="0.25">
      <c r="C1713">
        <v>158.4</v>
      </c>
      <c r="D1713">
        <v>1.4993166559842705E-3</v>
      </c>
    </row>
    <row r="1714" spans="3:4" x14ac:dyDescent="0.25">
      <c r="C1714">
        <v>158.47499999999999</v>
      </c>
      <c r="D1714">
        <v>1.5240395672300483E-3</v>
      </c>
    </row>
    <row r="1715" spans="3:4" x14ac:dyDescent="0.25">
      <c r="C1715">
        <v>158.55000000000001</v>
      </c>
      <c r="D1715">
        <v>1.5485897894626697E-3</v>
      </c>
    </row>
    <row r="1716" spans="3:4" x14ac:dyDescent="0.25">
      <c r="C1716">
        <v>158.625</v>
      </c>
      <c r="D1716">
        <v>1.5729460243456702E-3</v>
      </c>
    </row>
    <row r="1717" spans="3:4" x14ac:dyDescent="0.25">
      <c r="C1717">
        <v>158.69999999999999</v>
      </c>
      <c r="D1717">
        <v>1.597086814954744E-3</v>
      </c>
    </row>
    <row r="1718" spans="3:4" x14ac:dyDescent="0.25">
      <c r="C1718">
        <v>158.77500000000001</v>
      </c>
      <c r="D1718">
        <v>1.6209905729845907E-3</v>
      </c>
    </row>
    <row r="1719" spans="3:4" x14ac:dyDescent="0.25">
      <c r="C1719">
        <v>158.85</v>
      </c>
      <c r="D1719">
        <v>1.6446356067075351E-3</v>
      </c>
    </row>
    <row r="1720" spans="3:4" x14ac:dyDescent="0.25">
      <c r="C1720">
        <v>158.92500000000001</v>
      </c>
      <c r="D1720">
        <v>1.6680001496477211E-3</v>
      </c>
    </row>
    <row r="1721" spans="3:4" x14ac:dyDescent="0.25">
      <c r="C1721">
        <v>159</v>
      </c>
      <c r="D1721">
        <v>1.6910623899317498E-3</v>
      </c>
    </row>
    <row r="1722" spans="3:4" x14ac:dyDescent="0.25">
      <c r="C1722">
        <v>159.07499999999999</v>
      </c>
      <c r="D1722">
        <v>1.7138005002744906E-3</v>
      </c>
    </row>
    <row r="1723" spans="3:4" x14ac:dyDescent="0.25">
      <c r="C1723">
        <v>159.15</v>
      </c>
      <c r="D1723">
        <v>1.7361926685563419E-3</v>
      </c>
    </row>
    <row r="1724" spans="3:4" x14ac:dyDescent="0.25">
      <c r="C1724">
        <v>159.22499999999999</v>
      </c>
      <c r="D1724">
        <v>1.7582171289454813E-3</v>
      </c>
    </row>
    <row r="1725" spans="3:4" x14ac:dyDescent="0.25">
      <c r="C1725">
        <v>159.30000000000001</v>
      </c>
      <c r="D1725">
        <v>1.7798521935167102E-3</v>
      </c>
    </row>
    <row r="1726" spans="3:4" x14ac:dyDescent="0.25">
      <c r="C1726">
        <v>159.375</v>
      </c>
      <c r="D1726">
        <v>1.8010762843156344E-3</v>
      </c>
    </row>
    <row r="1727" spans="3:4" x14ac:dyDescent="0.25">
      <c r="C1727">
        <v>159.44999999999999</v>
      </c>
      <c r="D1727">
        <v>1.8218679658148892E-3</v>
      </c>
    </row>
    <row r="1728" spans="3:4" x14ac:dyDescent="0.25">
      <c r="C1728">
        <v>159.52500000000001</v>
      </c>
      <c r="D1728">
        <v>1.8422059777067957E-3</v>
      </c>
    </row>
    <row r="1729" spans="3:4" x14ac:dyDescent="0.25">
      <c r="C1729">
        <v>159.6</v>
      </c>
      <c r="D1729">
        <v>1.8620692679743262E-3</v>
      </c>
    </row>
    <row r="1730" spans="3:4" x14ac:dyDescent="0.25">
      <c r="C1730">
        <v>159.67500000000001</v>
      </c>
      <c r="D1730">
        <v>1.8814370261805095E-3</v>
      </c>
    </row>
    <row r="1731" spans="3:4" x14ac:dyDescent="0.25">
      <c r="C1731">
        <v>159.75</v>
      </c>
      <c r="D1731">
        <v>1.9002887169138872E-3</v>
      </c>
    </row>
    <row r="1732" spans="3:4" x14ac:dyDescent="0.25">
      <c r="C1732">
        <v>159.82499999999999</v>
      </c>
      <c r="D1732">
        <v>1.9186041133258864E-3</v>
      </c>
    </row>
    <row r="1733" spans="3:4" x14ac:dyDescent="0.25">
      <c r="C1733">
        <v>159.9</v>
      </c>
      <c r="D1733">
        <v>1.9363633306940661E-3</v>
      </c>
    </row>
    <row r="1734" spans="3:4" x14ac:dyDescent="0.25">
      <c r="C1734">
        <v>159.97499999999999</v>
      </c>
      <c r="D1734">
        <v>1.9535468599431467E-3</v>
      </c>
    </row>
    <row r="1735" spans="3:4" x14ac:dyDescent="0.25">
      <c r="C1735">
        <v>160.05000000000001</v>
      </c>
      <c r="D1735">
        <v>1.9701356010544393E-3</v>
      </c>
    </row>
    <row r="1736" spans="3:4" x14ac:dyDescent="0.25">
      <c r="C1736">
        <v>160.125</v>
      </c>
      <c r="D1736">
        <v>1.9861108962923833E-3</v>
      </c>
    </row>
    <row r="1737" spans="3:4" x14ac:dyDescent="0.25">
      <c r="C1737">
        <v>160.19999999999999</v>
      </c>
      <c r="D1737">
        <v>2.0014545631757419E-3</v>
      </c>
    </row>
    <row r="1738" spans="3:4" x14ac:dyDescent="0.25">
      <c r="C1738">
        <v>160.27500000000001</v>
      </c>
      <c r="D1738">
        <v>2.0161489271197609E-3</v>
      </c>
    </row>
    <row r="1739" spans="3:4" x14ac:dyDescent="0.25">
      <c r="C1739">
        <v>160.35</v>
      </c>
      <c r="D1739">
        <v>2.0301768536743294E-3</v>
      </c>
    </row>
    <row r="1740" spans="3:4" x14ac:dyDescent="0.25">
      <c r="C1740">
        <v>160.42500000000001</v>
      </c>
      <c r="D1740">
        <v>2.0435217802826254E-3</v>
      </c>
    </row>
    <row r="1741" spans="3:4" x14ac:dyDescent="0.25">
      <c r="C1741">
        <v>160.5</v>
      </c>
      <c r="D1741">
        <v>2.0561677474837158E-3</v>
      </c>
    </row>
    <row r="1742" spans="3:4" x14ac:dyDescent="0.25">
      <c r="C1742">
        <v>160.57499999999999</v>
      </c>
      <c r="D1742">
        <v>2.0680994294823198E-3</v>
      </c>
    </row>
    <row r="1743" spans="3:4" x14ac:dyDescent="0.25">
      <c r="C1743">
        <v>160.65</v>
      </c>
      <c r="D1743">
        <v>2.0793021640086356E-3</v>
      </c>
    </row>
    <row r="1744" spans="3:4" x14ac:dyDescent="0.25">
      <c r="C1744">
        <v>160.72499999999999</v>
      </c>
      <c r="D1744">
        <v>2.089761981390951E-3</v>
      </c>
    </row>
    <row r="1745" spans="3:4" x14ac:dyDescent="0.25">
      <c r="C1745">
        <v>160.80000000000001</v>
      </c>
      <c r="D1745">
        <v>2.0994656327641874E-3</v>
      </c>
    </row>
    <row r="1746" spans="3:4" x14ac:dyDescent="0.25">
      <c r="C1746">
        <v>160.875</v>
      </c>
      <c r="D1746">
        <v>2.1084006173377207E-3</v>
      </c>
    </row>
    <row r="1747" spans="3:4" x14ac:dyDescent="0.25">
      <c r="C1747">
        <v>160.94999999999999</v>
      </c>
      <c r="D1747">
        <v>2.1165552086466711E-3</v>
      </c>
    </row>
    <row r="1748" spans="3:4" x14ac:dyDescent="0.25">
      <c r="C1748">
        <v>161.02500000000001</v>
      </c>
      <c r="D1748">
        <v>2.1239184797117627E-3</v>
      </c>
    </row>
    <row r="1749" spans="3:4" x14ac:dyDescent="0.25">
      <c r="C1749">
        <v>161.1</v>
      </c>
      <c r="D1749">
        <v>2.1304803270339717E-3</v>
      </c>
    </row>
    <row r="1750" spans="3:4" x14ac:dyDescent="0.25">
      <c r="C1750">
        <v>161.17500000000001</v>
      </c>
      <c r="D1750">
        <v>2.1362314933518023E-3</v>
      </c>
    </row>
    <row r="1751" spans="3:4" x14ac:dyDescent="0.25">
      <c r="C1751">
        <v>161.25</v>
      </c>
      <c r="D1751">
        <v>2.1411635890906493E-3</v>
      </c>
    </row>
    <row r="1752" spans="3:4" x14ac:dyDescent="0.25">
      <c r="C1752">
        <v>161.32499999999999</v>
      </c>
      <c r="D1752">
        <v>2.1452691124357855E-3</v>
      </c>
    </row>
    <row r="1753" spans="3:4" x14ac:dyDescent="0.25">
      <c r="C1753">
        <v>161.4</v>
      </c>
      <c r="D1753">
        <v>2.1485414679628403E-3</v>
      </c>
    </row>
    <row r="1754" spans="3:4" x14ac:dyDescent="0.25">
      <c r="C1754">
        <v>161.47499999999999</v>
      </c>
      <c r="D1754">
        <v>2.1509749837621077E-3</v>
      </c>
    </row>
    <row r="1755" spans="3:4" x14ac:dyDescent="0.25">
      <c r="C1755">
        <v>161.55000000000001</v>
      </c>
      <c r="D1755">
        <v>2.1525649269959948E-3</v>
      </c>
    </row>
    <row r="1756" spans="3:4" x14ac:dyDescent="0.25">
      <c r="C1756">
        <v>161.625</v>
      </c>
      <c r="D1756">
        <v>2.1533075178319329E-3</v>
      </c>
    </row>
    <row r="1757" spans="3:4" x14ac:dyDescent="0.25">
      <c r="C1757">
        <v>161.69999999999999</v>
      </c>
      <c r="D1757">
        <v>2.153199941696533E-3</v>
      </c>
    </row>
    <row r="1758" spans="3:4" x14ac:dyDescent="0.25">
      <c r="C1758">
        <v>161.77500000000001</v>
      </c>
      <c r="D1758">
        <v>2.1522403598003767E-3</v>
      </c>
    </row>
    <row r="1759" spans="3:4" x14ac:dyDescent="0.25">
      <c r="C1759">
        <v>161.85</v>
      </c>
      <c r="D1759">
        <v>2.1504279178867461E-3</v>
      </c>
    </row>
    <row r="1760" spans="3:4" x14ac:dyDescent="0.25">
      <c r="C1760">
        <v>161.92500000000001</v>
      </c>
      <c r="D1760">
        <v>2.1477627531617432E-3</v>
      </c>
    </row>
    <row r="1761" spans="3:4" x14ac:dyDescent="0.25">
      <c r="C1761">
        <v>162</v>
      </c>
      <c r="D1761">
        <v>2.1442459993676311E-3</v>
      </c>
    </row>
    <row r="1762" spans="3:4" x14ac:dyDescent="0.25">
      <c r="C1762">
        <v>162.07499999999999</v>
      </c>
      <c r="D1762">
        <v>2.1398797899658409E-3</v>
      </c>
    </row>
    <row r="1763" spans="3:4" x14ac:dyDescent="0.25">
      <c r="C1763">
        <v>162.15</v>
      </c>
      <c r="D1763">
        <v>2.13466725940087E-3</v>
      </c>
    </row>
    <row r="1764" spans="3:4" x14ac:dyDescent="0.25">
      <c r="C1764">
        <v>162.22499999999999</v>
      </c>
      <c r="D1764">
        <v>2.1286125424213737E-3</v>
      </c>
    </row>
    <row r="1765" spans="3:4" x14ac:dyDescent="0.25">
      <c r="C1765">
        <v>162.30000000000001</v>
      </c>
      <c r="D1765">
        <v>2.1217207714398527E-3</v>
      </c>
    </row>
    <row r="1766" spans="3:4" x14ac:dyDescent="0.25">
      <c r="C1766">
        <v>162.375</v>
      </c>
      <c r="D1766">
        <v>2.113998071917774E-3</v>
      </c>
    </row>
    <row r="1767" spans="3:4" x14ac:dyDescent="0.25">
      <c r="C1767">
        <v>162.44999999999999</v>
      </c>
      <c r="D1767">
        <v>2.1054515557684178E-3</v>
      </c>
    </row>
    <row r="1768" spans="3:4" x14ac:dyDescent="0.25">
      <c r="C1768">
        <v>162.52500000000001</v>
      </c>
      <c r="D1768">
        <v>2.0960893127753124E-3</v>
      </c>
    </row>
    <row r="1769" spans="3:4" x14ac:dyDescent="0.25">
      <c r="C1769">
        <v>162.6</v>
      </c>
      <c r="D1769">
        <v>2.0859204000299855E-3</v>
      </c>
    </row>
    <row r="1770" spans="3:4" x14ac:dyDescent="0.25">
      <c r="C1770">
        <v>162.67500000000001</v>
      </c>
      <c r="D1770">
        <v>2.0749548293983464E-3</v>
      </c>
    </row>
    <row r="1771" spans="3:4" x14ac:dyDescent="0.25">
      <c r="C1771">
        <v>162.75</v>
      </c>
      <c r="D1771">
        <v>2.0632035530311001E-3</v>
      </c>
    </row>
    <row r="1772" spans="3:4" x14ac:dyDescent="0.25">
      <c r="C1772">
        <v>162.82499999999999</v>
      </c>
      <c r="D1772">
        <v>2.0506784469393213E-3</v>
      </c>
    </row>
    <row r="1773" spans="3:4" x14ac:dyDescent="0.25">
      <c r="C1773">
        <v>162.9</v>
      </c>
      <c r="D1773">
        <v>2.0373922926622576E-3</v>
      </c>
    </row>
    <row r="1774" spans="3:4" x14ac:dyDescent="0.25">
      <c r="C1774">
        <v>162.97499999999999</v>
      </c>
      <c r="D1774">
        <v>2.0233587570604298E-3</v>
      </c>
    </row>
    <row r="1775" spans="3:4" x14ac:dyDescent="0.25">
      <c r="C1775">
        <v>163.05000000000001</v>
      </c>
      <c r="D1775">
        <v>2.00859237027274E-3</v>
      </c>
    </row>
    <row r="1776" spans="3:4" x14ac:dyDescent="0.25">
      <c r="C1776">
        <v>163.125</v>
      </c>
      <c r="D1776">
        <v>1.9931085018823061E-3</v>
      </c>
    </row>
    <row r="1777" spans="3:4" x14ac:dyDescent="0.25">
      <c r="C1777">
        <v>163.19999999999999</v>
      </c>
      <c r="D1777">
        <v>1.9769233353413075E-3</v>
      </c>
    </row>
    <row r="1778" spans="3:4" x14ac:dyDescent="0.25">
      <c r="C1778">
        <v>163.27500000000001</v>
      </c>
      <c r="D1778">
        <v>1.9600538407106593E-3</v>
      </c>
    </row>
    <row r="1779" spans="3:4" x14ac:dyDescent="0.25">
      <c r="C1779">
        <v>163.35</v>
      </c>
      <c r="D1779">
        <v>1.9425177457760086E-3</v>
      </c>
    </row>
    <row r="1780" spans="3:4" x14ac:dyDescent="0.25">
      <c r="C1780">
        <v>163.42500000000001</v>
      </c>
      <c r="D1780">
        <v>1.92433350560647E-3</v>
      </c>
    </row>
    <row r="1781" spans="3:4" x14ac:dyDescent="0.25">
      <c r="C1781">
        <v>163.5</v>
      </c>
      <c r="D1781">
        <v>1.9055202706279662E-3</v>
      </c>
    </row>
    <row r="1782" spans="3:4" x14ac:dyDescent="0.25">
      <c r="C1782">
        <v>163.57499999999999</v>
      </c>
      <c r="D1782">
        <v>1.8860978532876666E-3</v>
      </c>
    </row>
    <row r="1783" spans="3:4" x14ac:dyDescent="0.25">
      <c r="C1783">
        <v>163.65</v>
      </c>
      <c r="D1783">
        <v>1.8660866933906705E-3</v>
      </c>
    </row>
    <row r="1784" spans="3:4" x14ac:dyDescent="0.25">
      <c r="C1784">
        <v>163.72499999999999</v>
      </c>
      <c r="D1784">
        <v>1.8455078221946851E-3</v>
      </c>
    </row>
    <row r="1785" spans="3:4" x14ac:dyDescent="0.25">
      <c r="C1785">
        <v>163.80000000000001</v>
      </c>
      <c r="D1785">
        <v>1.8243828253521736E-3</v>
      </c>
    </row>
    <row r="1786" spans="3:4" x14ac:dyDescent="0.25">
      <c r="C1786">
        <v>163.875</v>
      </c>
      <c r="D1786">
        <v>1.8027338047936312E-3</v>
      </c>
    </row>
    <row r="1787" spans="3:4" x14ac:dyDescent="0.25">
      <c r="C1787">
        <v>163.95</v>
      </c>
      <c r="D1787">
        <v>1.7805833396488939E-3</v>
      </c>
    </row>
    <row r="1788" spans="3:4" x14ac:dyDescent="0.25">
      <c r="C1788">
        <v>164.02500000000001</v>
      </c>
      <c r="D1788">
        <v>1.7579544463064973E-3</v>
      </c>
    </row>
    <row r="1789" spans="3:4" x14ac:dyDescent="0.25">
      <c r="C1789">
        <v>164.1</v>
      </c>
      <c r="D1789">
        <v>1.7348705377142125E-3</v>
      </c>
    </row>
    <row r="1790" spans="3:4" x14ac:dyDescent="0.25">
      <c r="C1790">
        <v>164.17500000000001</v>
      </c>
      <c r="D1790">
        <v>1.7113553820258442E-3</v>
      </c>
    </row>
    <row r="1791" spans="3:4" x14ac:dyDescent="0.25">
      <c r="C1791">
        <v>164.25</v>
      </c>
      <c r="D1791">
        <v>1.6874330607019132E-3</v>
      </c>
    </row>
    <row r="1792" spans="3:4" x14ac:dyDescent="0.25">
      <c r="C1792">
        <v>164.32499999999999</v>
      </c>
      <c r="D1792">
        <v>1.6631279261732014E-3</v>
      </c>
    </row>
    <row r="1793" spans="3:4" x14ac:dyDescent="0.25">
      <c r="C1793">
        <v>164.4</v>
      </c>
      <c r="D1793">
        <v>1.6384645591774221E-3</v>
      </c>
    </row>
    <row r="1794" spans="3:4" x14ac:dyDescent="0.25">
      <c r="C1794">
        <v>164.47499999999999</v>
      </c>
      <c r="D1794">
        <v>1.6134677258804562E-3</v>
      </c>
    </row>
    <row r="1795" spans="3:4" x14ac:dyDescent="0.25">
      <c r="C1795">
        <v>164.55</v>
      </c>
      <c r="D1795">
        <v>1.588162334893567E-3</v>
      </c>
    </row>
    <row r="1796" spans="3:4" x14ac:dyDescent="0.25">
      <c r="C1796">
        <v>164.625</v>
      </c>
      <c r="D1796">
        <v>1.5625733942985635E-3</v>
      </c>
    </row>
    <row r="1797" spans="3:4" x14ac:dyDescent="0.25">
      <c r="C1797">
        <v>164.7</v>
      </c>
      <c r="D1797">
        <v>1.5367259687922123E-3</v>
      </c>
    </row>
    <row r="1798" spans="3:4" x14ac:dyDescent="0.25">
      <c r="C1798">
        <v>164.77500000000001</v>
      </c>
      <c r="D1798">
        <v>1.5106451370604211E-3</v>
      </c>
    </row>
    <row r="1799" spans="3:4" x14ac:dyDescent="0.25">
      <c r="C1799">
        <v>164.85</v>
      </c>
      <c r="D1799">
        <v>1.4843559494918995E-3</v>
      </c>
    </row>
    <row r="1800" spans="3:4" x14ac:dyDescent="0.25">
      <c r="C1800">
        <v>164.92500000000001</v>
      </c>
      <c r="D1800">
        <v>1.4578833863388885E-3</v>
      </c>
    </row>
    <row r="1801" spans="3:4" x14ac:dyDescent="0.25">
      <c r="C1801">
        <v>165</v>
      </c>
      <c r="D1801">
        <v>1.4312523164311396E-3</v>
      </c>
    </row>
    <row r="1802" spans="3:4" x14ac:dyDescent="0.25">
      <c r="C1802">
        <v>165.07499999999999</v>
      </c>
      <c r="D1802">
        <v>1.4044874565466295E-3</v>
      </c>
    </row>
    <row r="1803" spans="3:4" x14ac:dyDescent="0.25">
      <c r="C1803">
        <v>165.15</v>
      </c>
      <c r="D1803">
        <v>1.3776133315397813E-3</v>
      </c>
    </row>
    <row r="1804" spans="3:4" x14ac:dyDescent="0.25">
      <c r="C1804">
        <v>165.22499999999999</v>
      </c>
      <c r="D1804">
        <v>1.3506542353252389E-3</v>
      </c>
    </row>
    <row r="1805" spans="3:4" x14ac:dyDescent="0.25">
      <c r="C1805">
        <v>165.3</v>
      </c>
      <c r="D1805">
        <v>1.3236341928112723E-3</v>
      </c>
    </row>
    <row r="1806" spans="3:4" x14ac:dyDescent="0.25">
      <c r="C1806">
        <v>165.375</v>
      </c>
      <c r="D1806">
        <v>1.2965769228736876E-3</v>
      </c>
    </row>
    <row r="1807" spans="3:4" x14ac:dyDescent="0.25">
      <c r="C1807">
        <v>165.45</v>
      </c>
      <c r="D1807">
        <v>1.2695058024567306E-3</v>
      </c>
    </row>
    <row r="1808" spans="3:4" x14ac:dyDescent="0.25">
      <c r="C1808">
        <v>165.52500000000001</v>
      </c>
      <c r="D1808">
        <v>1.2424438318830806E-3</v>
      </c>
    </row>
    <row r="1809" spans="3:4" x14ac:dyDescent="0.25">
      <c r="C1809">
        <v>165.6</v>
      </c>
      <c r="D1809">
        <v>1.2154136014508208E-3</v>
      </c>
    </row>
    <row r="1810" spans="3:4" x14ac:dyDescent="0.25">
      <c r="C1810">
        <v>165.67500000000001</v>
      </c>
      <c r="D1810">
        <v>1.1884372593897932E-3</v>
      </c>
    </row>
    <row r="1811" spans="3:4" x14ac:dyDescent="0.25">
      <c r="C1811">
        <v>165.75</v>
      </c>
      <c r="D1811">
        <v>1.1615364812452601E-3</v>
      </c>
    </row>
    <row r="1812" spans="3:4" x14ac:dyDescent="0.25">
      <c r="C1812">
        <v>165.82499999999999</v>
      </c>
      <c r="D1812">
        <v>1.1347324407511052E-3</v>
      </c>
    </row>
    <row r="1813" spans="3:4" x14ac:dyDescent="0.25">
      <c r="C1813">
        <v>165.9</v>
      </c>
      <c r="D1813">
        <v>1.1080457822493627E-3</v>
      </c>
    </row>
    <row r="1814" spans="3:4" x14ac:dyDescent="0.25">
      <c r="C1814">
        <v>165.97499999999999</v>
      </c>
      <c r="D1814">
        <v>1.08149659470758E-3</v>
      </c>
    </row>
    <row r="1815" spans="3:4" x14ac:dyDescent="0.25">
      <c r="C1815">
        <v>166.05</v>
      </c>
      <c r="D1815">
        <v>1.0551043873792253E-3</v>
      </c>
    </row>
    <row r="1816" spans="3:4" x14ac:dyDescent="0.25">
      <c r="C1816">
        <v>166.125</v>
      </c>
      <c r="D1816">
        <v>1.0288880671470478E-3</v>
      </c>
    </row>
    <row r="1817" spans="3:4" x14ac:dyDescent="0.25">
      <c r="C1817">
        <v>166.2</v>
      </c>
      <c r="D1817">
        <v>1.0028659175830284E-3</v>
      </c>
    </row>
    <row r="1818" spans="3:4" x14ac:dyDescent="0.25">
      <c r="C1818">
        <v>166.27500000000001</v>
      </c>
      <c r="D1818">
        <v>9.7705557975259717E-4</v>
      </c>
    </row>
    <row r="1819" spans="3:4" x14ac:dyDescent="0.25">
      <c r="C1819">
        <v>166.35</v>
      </c>
      <c r="D1819">
        <v>9.5147403478514254E-4</v>
      </c>
    </row>
    <row r="1820" spans="3:4" x14ac:dyDescent="0.25">
      <c r="C1820">
        <v>166.42500000000001</v>
      </c>
      <c r="D1820">
        <v>9.2613758822631125E-4</v>
      </c>
    </row>
    <row r="1821" spans="3:4" x14ac:dyDescent="0.25">
      <c r="C1821">
        <v>166.5</v>
      </c>
      <c r="D1821">
        <v>9.010618561821937E-4</v>
      </c>
    </row>
    <row r="1822" spans="3:4" x14ac:dyDescent="0.25">
      <c r="C1822">
        <v>166.57499999999999</v>
      </c>
      <c r="D1822">
        <v>8.7626175325924266E-4</v>
      </c>
    </row>
    <row r="1823" spans="3:4" x14ac:dyDescent="0.25">
      <c r="C1823">
        <v>166.65</v>
      </c>
      <c r="D1823">
        <v>8.5175148229796425E-4</v>
      </c>
    </row>
    <row r="1824" spans="3:4" x14ac:dyDescent="0.25">
      <c r="C1824">
        <v>166.72499999999999</v>
      </c>
      <c r="D1824">
        <v>8.2754452589303825E-4</v>
      </c>
    </row>
    <row r="1825" spans="3:4" x14ac:dyDescent="0.25">
      <c r="C1825">
        <v>166.8</v>
      </c>
      <c r="D1825">
        <v>8.0365363968643087E-4</v>
      </c>
    </row>
    <row r="1826" spans="3:4" x14ac:dyDescent="0.25">
      <c r="C1826">
        <v>166.875</v>
      </c>
      <c r="D1826">
        <v>7.8009084741513946E-4</v>
      </c>
    </row>
    <row r="1827" spans="3:4" x14ac:dyDescent="0.25">
      <c r="C1827">
        <v>166.95</v>
      </c>
      <c r="D1827">
        <v>7.568674376896142E-4</v>
      </c>
    </row>
    <row r="1828" spans="3:4" x14ac:dyDescent="0.25">
      <c r="C1828">
        <v>167.02500000000001</v>
      </c>
      <c r="D1828">
        <v>7.3399396247384927E-4</v>
      </c>
    </row>
    <row r="1829" spans="3:4" x14ac:dyDescent="0.25">
      <c r="C1829">
        <v>167.1</v>
      </c>
      <c r="D1829">
        <v>7.1148023723356765E-4</v>
      </c>
    </row>
    <row r="1830" spans="3:4" x14ac:dyDescent="0.25">
      <c r="C1830">
        <v>167.17500000000001</v>
      </c>
      <c r="D1830">
        <v>6.8933534271380895E-4</v>
      </c>
    </row>
    <row r="1831" spans="3:4" x14ac:dyDescent="0.25">
      <c r="C1831">
        <v>167.25</v>
      </c>
      <c r="D1831">
        <v>6.6756762830330444E-4</v>
      </c>
    </row>
    <row r="1832" spans="3:4" x14ac:dyDescent="0.25">
      <c r="C1832">
        <v>167.32499999999999</v>
      </c>
      <c r="D1832">
        <v>6.4618471693858722E-4</v>
      </c>
    </row>
    <row r="1833" spans="3:4" x14ac:dyDescent="0.25">
      <c r="C1833">
        <v>167.4</v>
      </c>
      <c r="D1833">
        <v>6.2519351149690138E-4</v>
      </c>
    </row>
    <row r="1834" spans="3:4" x14ac:dyDescent="0.25">
      <c r="C1834">
        <v>167.47499999999999</v>
      </c>
      <c r="D1834">
        <v>6.0460020262367701E-4</v>
      </c>
    </row>
    <row r="1835" spans="3:4" x14ac:dyDescent="0.25">
      <c r="C1835">
        <v>167.55</v>
      </c>
      <c r="D1835">
        <v>5.8441027793657019E-4</v>
      </c>
    </row>
    <row r="1836" spans="3:4" x14ac:dyDescent="0.25">
      <c r="C1836">
        <v>167.625</v>
      </c>
      <c r="D1836">
        <v>5.6462853254550332E-4</v>
      </c>
    </row>
    <row r="1837" spans="3:4" x14ac:dyDescent="0.25">
      <c r="C1837">
        <v>167.7</v>
      </c>
      <c r="D1837">
        <v>5.4525908082514137E-4</v>
      </c>
    </row>
    <row r="1838" spans="3:4" x14ac:dyDescent="0.25">
      <c r="C1838">
        <v>167.77500000000001</v>
      </c>
      <c r="D1838">
        <v>5.2630536937384653E-4</v>
      </c>
    </row>
    <row r="1839" spans="3:4" x14ac:dyDescent="0.25">
      <c r="C1839">
        <v>167.85</v>
      </c>
      <c r="D1839">
        <v>5.0777019109131058E-4</v>
      </c>
    </row>
    <row r="1840" spans="3:4" x14ac:dyDescent="0.25">
      <c r="C1840">
        <v>167.92500000000001</v>
      </c>
      <c r="D1840">
        <v>4.8965570030487353E-4</v>
      </c>
    </row>
    <row r="1841" spans="3:4" x14ac:dyDescent="0.25">
      <c r="C1841">
        <v>168</v>
      </c>
      <c r="D1841">
        <v>4.7196342887346137E-4</v>
      </c>
    </row>
    <row r="1842" spans="3:4" x14ac:dyDescent="0.25">
      <c r="C1842">
        <v>168.07499999999999</v>
      </c>
      <c r="D1842">
        <v>4.5469430319664803E-4</v>
      </c>
    </row>
    <row r="1843" spans="3:4" x14ac:dyDescent="0.25">
      <c r="C1843">
        <v>168.15</v>
      </c>
      <c r="D1843">
        <v>4.3784866205549611E-4</v>
      </c>
    </row>
    <row r="1844" spans="3:4" x14ac:dyDescent="0.25">
      <c r="C1844">
        <v>168.22499999999999</v>
      </c>
      <c r="D1844">
        <v>4.2142627521149267E-4</v>
      </c>
    </row>
    <row r="1845" spans="3:4" x14ac:dyDescent="0.25">
      <c r="C1845">
        <v>168.3</v>
      </c>
      <c r="D1845">
        <v>4.0542636268927165E-4</v>
      </c>
    </row>
    <row r="1846" spans="3:4" x14ac:dyDescent="0.25">
      <c r="C1846">
        <v>168.375</v>
      </c>
      <c r="D1846">
        <v>3.8984761466918179E-4</v>
      </c>
    </row>
    <row r="1847" spans="3:4" x14ac:dyDescent="0.25">
      <c r="C1847">
        <v>168.45</v>
      </c>
      <c r="D1847">
        <v>3.7468821191583403E-4</v>
      </c>
    </row>
    <row r="1848" spans="3:4" x14ac:dyDescent="0.25">
      <c r="C1848">
        <v>168.52500000000001</v>
      </c>
      <c r="D1848">
        <v>3.5994584666933634E-4</v>
      </c>
    </row>
    <row r="1849" spans="3:4" x14ac:dyDescent="0.25">
      <c r="C1849">
        <v>168.6</v>
      </c>
      <c r="D1849">
        <v>3.4561774392695064E-4</v>
      </c>
    </row>
    <row r="1850" spans="3:4" x14ac:dyDescent="0.25">
      <c r="C1850">
        <v>168.67500000000001</v>
      </c>
      <c r="D1850">
        <v>3.3170068304365743E-4</v>
      </c>
    </row>
    <row r="1851" spans="3:4" x14ac:dyDescent="0.25">
      <c r="C1851">
        <v>168.75</v>
      </c>
      <c r="D1851">
        <v>3.1819101958174156E-4</v>
      </c>
    </row>
    <row r="1852" spans="3:4" x14ac:dyDescent="0.25">
      <c r="C1852">
        <v>168.82499999999999</v>
      </c>
      <c r="D1852">
        <v>3.0508470734083267E-4</v>
      </c>
    </row>
    <row r="1853" spans="3:4" x14ac:dyDescent="0.25">
      <c r="C1853">
        <v>168.9</v>
      </c>
      <c r="D1853">
        <v>2.9237732050158667E-4</v>
      </c>
    </row>
    <row r="1854" spans="3:4" x14ac:dyDescent="0.25">
      <c r="C1854">
        <v>168.97499999999999</v>
      </c>
      <c r="D1854">
        <v>2.8006407581829539E-4</v>
      </c>
    </row>
    <row r="1855" spans="3:4" x14ac:dyDescent="0.25">
      <c r="C1855">
        <v>169.05</v>
      </c>
      <c r="D1855">
        <v>2.6813985479754728E-4</v>
      </c>
    </row>
    <row r="1856" spans="3:4" x14ac:dyDescent="0.25">
      <c r="C1856">
        <v>169.125</v>
      </c>
      <c r="D1856">
        <v>2.5659922580260701E-4</v>
      </c>
    </row>
    <row r="1857" spans="3:4" x14ac:dyDescent="0.25">
      <c r="C1857">
        <v>169.2</v>
      </c>
      <c r="D1857">
        <v>2.4543646602542493E-4</v>
      </c>
    </row>
    <row r="1858" spans="3:4" x14ac:dyDescent="0.25">
      <c r="C1858">
        <v>169.27500000000001</v>
      </c>
      <c r="D1858">
        <v>2.3464558327075782E-4</v>
      </c>
    </row>
    <row r="1859" spans="3:4" x14ac:dyDescent="0.25">
      <c r="C1859">
        <v>169.35</v>
      </c>
      <c r="D1859">
        <v>2.2422033749969477E-4</v>
      </c>
    </row>
    <row r="1860" spans="3:4" x14ac:dyDescent="0.25">
      <c r="C1860">
        <v>169.42500000000001</v>
      </c>
      <c r="D1860">
        <v>2.1415426208242036E-4</v>
      </c>
    </row>
    <row r="1861" spans="3:4" x14ac:dyDescent="0.25">
      <c r="C1861">
        <v>169.5</v>
      </c>
      <c r="D1861">
        <v>2.044406847131395E-4</v>
      </c>
    </row>
    <row r="1862" spans="3:4" x14ac:dyDescent="0.25">
      <c r="C1862">
        <v>169.57499999999999</v>
      </c>
      <c r="D1862">
        <v>1.9507274794286039E-4</v>
      </c>
    </row>
    <row r="1863" spans="3:4" x14ac:dyDescent="0.25">
      <c r="C1863">
        <v>169.65</v>
      </c>
      <c r="D1863">
        <v>1.8604342928872883E-4</v>
      </c>
    </row>
    <row r="1864" spans="3:4" x14ac:dyDescent="0.25">
      <c r="C1864">
        <v>169.72499999999999</v>
      </c>
      <c r="D1864">
        <v>1.7734556088174811E-4</v>
      </c>
    </row>
    <row r="1865" spans="3:4" x14ac:dyDescent="0.25">
      <c r="C1865">
        <v>169.8</v>
      </c>
      <c r="D1865">
        <v>1.6897184861757182E-4</v>
      </c>
    </row>
    <row r="1866" spans="3:4" x14ac:dyDescent="0.25">
      <c r="C1866">
        <v>169.875</v>
      </c>
      <c r="D1866">
        <v>1.6091489077830462E-4</v>
      </c>
    </row>
    <row r="1867" spans="3:4" x14ac:dyDescent="0.25">
      <c r="C1867">
        <v>169.95</v>
      </c>
      <c r="D1867">
        <v>1.5316719609617918E-4</v>
      </c>
    </row>
    <row r="1868" spans="3:4" x14ac:dyDescent="0.25">
      <c r="C1868">
        <v>170.02500000000001</v>
      </c>
      <c r="D1868">
        <v>1.4572120123302384E-4</v>
      </c>
    </row>
    <row r="1869" spans="3:4" x14ac:dyDescent="0.25">
      <c r="C1869">
        <v>170.1</v>
      </c>
      <c r="D1869">
        <v>1.3856928765254936E-4</v>
      </c>
    </row>
    <row r="1870" spans="3:4" x14ac:dyDescent="0.25">
      <c r="C1870">
        <v>170.17500000000001</v>
      </c>
      <c r="D1870">
        <v>1.3170379786529106E-4</v>
      </c>
    </row>
    <row r="1871" spans="3:4" x14ac:dyDescent="0.25">
      <c r="C1871">
        <v>170.25</v>
      </c>
      <c r="D1871">
        <v>1.2511705102912326E-4</v>
      </c>
    </row>
    <row r="1872" spans="3:4" x14ac:dyDescent="0.25">
      <c r="C1872">
        <v>170.32499999999999</v>
      </c>
      <c r="D1872">
        <v>1.1880135789101973E-4</v>
      </c>
    </row>
    <row r="1873" spans="3:4" x14ac:dyDescent="0.25">
      <c r="C1873">
        <v>170.4</v>
      </c>
      <c r="D1873">
        <v>1.1274903505852474E-4</v>
      </c>
    </row>
    <row r="1874" spans="3:4" x14ac:dyDescent="0.25">
      <c r="C1874">
        <v>170.47499999999999</v>
      </c>
      <c r="D1874">
        <v>1.0695241859219869E-4</v>
      </c>
    </row>
    <row r="1875" spans="3:4" x14ac:dyDescent="0.25">
      <c r="C1875">
        <v>170.55</v>
      </c>
      <c r="D1875">
        <v>1.0140387691277748E-4</v>
      </c>
    </row>
    <row r="1876" spans="3:4" x14ac:dyDescent="0.25">
      <c r="C1876">
        <v>170.625</v>
      </c>
      <c r="D1876">
        <v>9.6095823019451534E-5</v>
      </c>
    </row>
    <row r="1877" spans="3:4" x14ac:dyDescent="0.25">
      <c r="C1877">
        <v>170.7</v>
      </c>
      <c r="D1877">
        <v>9.1020726017998358E-5</v>
      </c>
    </row>
    <row r="1878" spans="3:4" x14ac:dyDescent="0.25">
      <c r="C1878">
        <v>170.77500000000001</v>
      </c>
      <c r="D1878">
        <v>8.61711219598302E-5</v>
      </c>
    </row>
    <row r="1879" spans="3:4" x14ac:dyDescent="0.25">
      <c r="C1879">
        <v>170.85</v>
      </c>
      <c r="D1879">
        <v>8.1539623995283497E-5</v>
      </c>
    </row>
    <row r="1880" spans="3:4" x14ac:dyDescent="0.25">
      <c r="C1880">
        <v>170.92500000000001</v>
      </c>
      <c r="D1880">
        <v>7.7118931846456825E-5</v>
      </c>
    </row>
    <row r="1881" spans="3:4" x14ac:dyDescent="0.25">
      <c r="C1881">
        <v>171</v>
      </c>
      <c r="D1881">
        <v>7.2901840606971345E-5</v>
      </c>
    </row>
    <row r="1882" spans="3:4" x14ac:dyDescent="0.25">
      <c r="C1882">
        <v>171.07499999999999</v>
      </c>
      <c r="D1882">
        <v>6.8881248877804114E-5</v>
      </c>
    </row>
    <row r="1883" spans="3:4" x14ac:dyDescent="0.25">
      <c r="C1883">
        <v>171.15</v>
      </c>
      <c r="D1883">
        <v>6.5050166250065115E-5</v>
      </c>
    </row>
    <row r="1884" spans="3:4" x14ac:dyDescent="0.25">
      <c r="C1884">
        <v>171.22499999999999</v>
      </c>
      <c r="D1884">
        <v>6.1401720147232975E-5</v>
      </c>
    </row>
    <row r="1885" spans="3:4" x14ac:dyDescent="0.25">
      <c r="C1885">
        <v>171.3</v>
      </c>
      <c r="D1885">
        <v>5.792916204074302E-5</v>
      </c>
    </row>
    <row r="1886" spans="3:4" x14ac:dyDescent="0.25">
      <c r="C1886">
        <v>171.375</v>
      </c>
      <c r="D1886">
        <v>5.4625873054241735E-5</v>
      </c>
    </row>
    <row r="1887" spans="3:4" x14ac:dyDescent="0.25">
      <c r="C1887">
        <v>171.45</v>
      </c>
      <c r="D1887">
        <v>5.1485368972977855E-5</v>
      </c>
    </row>
    <row r="1888" spans="3:4" x14ac:dyDescent="0.25">
      <c r="C1888">
        <v>171.52500000000001</v>
      </c>
      <c r="D1888">
        <v>4.8501304675892475E-5</v>
      </c>
    </row>
    <row r="1889" spans="3:4" x14ac:dyDescent="0.25">
      <c r="C1889">
        <v>171.6</v>
      </c>
      <c r="D1889">
        <v>4.5667478008973585E-5</v>
      </c>
    </row>
    <row r="1890" spans="3:4" x14ac:dyDescent="0.25">
      <c r="C1890">
        <v>171.67500000000001</v>
      </c>
      <c r="D1890">
        <v>4.2977833119217079E-5</v>
      </c>
    </row>
    <row r="1891" spans="3:4" x14ac:dyDescent="0.25">
      <c r="C1891">
        <v>171.75</v>
      </c>
      <c r="D1891">
        <v>4.0426463269324644E-5</v>
      </c>
    </row>
    <row r="1892" spans="3:4" x14ac:dyDescent="0.25">
      <c r="C1892">
        <v>171.82499999999999</v>
      </c>
      <c r="D1892">
        <v>3.8007613153837291E-5</v>
      </c>
    </row>
    <row r="1893" spans="3:4" x14ac:dyDescent="0.25">
      <c r="C1893">
        <v>171.9</v>
      </c>
      <c r="D1893">
        <v>3.5715680737903431E-5</v>
      </c>
    </row>
    <row r="1894" spans="3:4" x14ac:dyDescent="0.25">
      <c r="C1894">
        <v>171.97499999999999</v>
      </c>
      <c r="D1894">
        <v>3.354521864030499E-5</v>
      </c>
    </row>
    <row r="1895" spans="3:4" x14ac:dyDescent="0.25">
      <c r="C1895">
        <v>172.05</v>
      </c>
      <c r="D1895">
        <v>3.1490935082598549E-5</v>
      </c>
    </row>
    <row r="1896" spans="3:4" x14ac:dyDescent="0.25">
      <c r="C1896">
        <v>172.125</v>
      </c>
      <c r="D1896">
        <v>2.9547694426469775E-5</v>
      </c>
    </row>
    <row r="1897" spans="3:4" x14ac:dyDescent="0.25">
      <c r="C1897">
        <v>172.2</v>
      </c>
      <c r="D1897">
        <v>2.7710517321459003E-5</v>
      </c>
    </row>
    <row r="1898" spans="3:4" x14ac:dyDescent="0.25">
      <c r="C1898">
        <v>172.27500000000001</v>
      </c>
      <c r="D1898">
        <v>2.5974580485226499E-5</v>
      </c>
    </row>
    <row r="1899" spans="3:4" x14ac:dyDescent="0.25">
      <c r="C1899">
        <v>172.35</v>
      </c>
      <c r="D1899">
        <v>2.4335216138469427E-5</v>
      </c>
    </row>
    <row r="1900" spans="3:4" x14ac:dyDescent="0.25">
      <c r="C1900">
        <v>172.42500000000001</v>
      </c>
      <c r="D1900">
        <v>2.2787911116407503E-5</v>
      </c>
    </row>
    <row r="1901" spans="3:4" x14ac:dyDescent="0.25">
      <c r="C1901">
        <v>172.5</v>
      </c>
      <c r="D1901">
        <v>2.132830567855965E-5</v>
      </c>
    </row>
    <row r="1902" spans="3:4" x14ac:dyDescent="0.25">
      <c r="C1902">
        <v>172.57499999999999</v>
      </c>
      <c r="D1902">
        <v>1.9952192038209934E-5</v>
      </c>
    </row>
    <row r="1903" spans="3:4" x14ac:dyDescent="0.25">
      <c r="C1903">
        <v>172.65</v>
      </c>
      <c r="D1903">
        <v>1.8655512632600787E-5</v>
      </c>
    </row>
    <row r="1904" spans="3:4" x14ac:dyDescent="0.25">
      <c r="C1904">
        <v>172.72499999999999</v>
      </c>
      <c r="D1904">
        <v>1.7434358154488437E-5</v>
      </c>
    </row>
    <row r="1905" spans="3:4" x14ac:dyDescent="0.25">
      <c r="C1905">
        <v>172.8</v>
      </c>
      <c r="D1905">
        <v>1.6284965365193032E-5</v>
      </c>
    </row>
    <row r="1906" spans="3:4" x14ac:dyDescent="0.25">
      <c r="C1906">
        <v>172.875</v>
      </c>
      <c r="D1906">
        <v>1.5203714708784087E-5</v>
      </c>
    </row>
    <row r="1907" spans="3:4" x14ac:dyDescent="0.25">
      <c r="C1907">
        <v>172.95</v>
      </c>
      <c r="D1907">
        <v>1.4187127746459798E-5</v>
      </c>
    </row>
    <row r="1908" spans="3:4" x14ac:dyDescent="0.25">
      <c r="C1908">
        <v>173.02500000000001</v>
      </c>
      <c r="D1908">
        <v>1.3231864429581634E-5</v>
      </c>
    </row>
    <row r="1909" spans="3:4" x14ac:dyDescent="0.25">
      <c r="C1909">
        <v>173.1</v>
      </c>
      <c r="D1909">
        <v>1.2334720229205613E-5</v>
      </c>
    </row>
    <row r="1910" spans="3:4" x14ac:dyDescent="0.25">
      <c r="C1910">
        <v>173.17500000000001</v>
      </c>
      <c r="D1910">
        <v>1.1492623139270755E-5</v>
      </c>
    </row>
    <row r="1911" spans="3:4" x14ac:dyDescent="0.25">
      <c r="C1911">
        <v>173.25</v>
      </c>
      <c r="D1911">
        <v>1.0702630569942548E-5</v>
      </c>
    </row>
    <row r="1912" spans="3:4" x14ac:dyDescent="0.25">
      <c r="C1912">
        <v>173.32499999999999</v>
      </c>
      <c r="D1912">
        <v>9.9619261468946727E-6</v>
      </c>
    </row>
    <row r="1913" spans="3:4" x14ac:dyDescent="0.25">
      <c r="C1913">
        <v>173.4</v>
      </c>
      <c r="D1913">
        <v>9.2678164315966106E-6</v>
      </c>
    </row>
    <row r="1914" spans="3:4" x14ac:dyDescent="0.25">
      <c r="C1914">
        <v>173.47499999999999</v>
      </c>
      <c r="D1914">
        <v>8.6177275769589884E-6</v>
      </c>
    </row>
    <row r="1915" spans="3:4" x14ac:dyDescent="0.25">
      <c r="C1915">
        <v>173.55</v>
      </c>
      <c r="D1915">
        <v>8.0092019319382887E-6</v>
      </c>
    </row>
    <row r="1916" spans="3:4" x14ac:dyDescent="0.25">
      <c r="C1916">
        <v>173.625</v>
      </c>
      <c r="D1916">
        <v>7.4398946079828252E-6</v>
      </c>
    </row>
    <row r="1917" spans="3:4" x14ac:dyDescent="0.25">
      <c r="C1917">
        <v>173.7</v>
      </c>
      <c r="D1917">
        <v>6.9075700194545724E-6</v>
      </c>
    </row>
    <row r="1918" spans="3:4" x14ac:dyDescent="0.25">
      <c r="C1918">
        <v>173.77500000000001</v>
      </c>
      <c r="D1918">
        <v>6.4100984094310579E-6</v>
      </c>
    </row>
    <row r="1919" spans="3:4" x14ac:dyDescent="0.25">
      <c r="C1919">
        <v>173.85</v>
      </c>
      <c r="D1919">
        <v>5.9454523715713502E-6</v>
      </c>
    </row>
    <row r="1920" spans="3:4" x14ac:dyDescent="0.25">
      <c r="C1920">
        <v>173.92500000000001</v>
      </c>
      <c r="D1920">
        <v>5.5117033780020069E-6</v>
      </c>
    </row>
    <row r="1921" spans="3:4" x14ac:dyDescent="0.25">
      <c r="C1921">
        <v>174</v>
      </c>
      <c r="D1921">
        <v>5.1070183224837326E-6</v>
      </c>
    </row>
    <row r="1922" spans="3:4" x14ac:dyDescent="0.25">
      <c r="C1922">
        <v>174.07499999999999</v>
      </c>
      <c r="D1922">
        <v>4.729656087420226E-6</v>
      </c>
    </row>
    <row r="1923" spans="3:4" x14ac:dyDescent="0.25">
      <c r="C1923">
        <v>174.15</v>
      </c>
      <c r="D1923">
        <v>4.3779641425952109E-6</v>
      </c>
    </row>
    <row r="1924" spans="3:4" x14ac:dyDescent="0.25">
      <c r="C1924">
        <v>174.22499999999999</v>
      </c>
      <c r="D1924">
        <v>4.0503751828694219E-6</v>
      </c>
    </row>
    <row r="1925" spans="3:4" x14ac:dyDescent="0.25">
      <c r="C1925">
        <v>174.3</v>
      </c>
      <c r="D1925">
        <v>3.7454038114216277E-6</v>
      </c>
    </row>
    <row r="1926" spans="3:4" x14ac:dyDescent="0.25">
      <c r="C1926">
        <v>174.375</v>
      </c>
      <c r="D1926">
        <v>3.4616432745061806E-6</v>
      </c>
    </row>
    <row r="1927" spans="3:4" x14ac:dyDescent="0.25">
      <c r="C1927">
        <v>174.45</v>
      </c>
      <c r="D1927">
        <v>3.1977622530967831E-6</v>
      </c>
    </row>
    <row r="1928" spans="3:4" x14ac:dyDescent="0.25">
      <c r="C1928">
        <v>174.52500000000001</v>
      </c>
      <c r="D1928">
        <v>2.9525017162120631E-6</v>
      </c>
    </row>
    <row r="1929" spans="3:4" x14ac:dyDescent="0.25">
      <c r="C1929">
        <v>174.6</v>
      </c>
      <c r="D1929">
        <v>2.7246718401702937E-6</v>
      </c>
    </row>
    <row r="1930" spans="3:4" x14ac:dyDescent="0.25">
      <c r="C1930">
        <v>174.67500000000001</v>
      </c>
      <c r="D1930">
        <v>2.5131489974879895E-6</v>
      </c>
    </row>
    <row r="1931" spans="3:4" x14ac:dyDescent="0.25">
      <c r="C1931">
        <v>174.75</v>
      </c>
      <c r="D1931">
        <v>2.31687281863977E-6</v>
      </c>
    </row>
    <row r="1932" spans="3:4" x14ac:dyDescent="0.25">
      <c r="C1932">
        <v>174.82499999999999</v>
      </c>
      <c r="D1932">
        <v>2.1348433294159442E-6</v>
      </c>
    </row>
    <row r="1933" spans="3:4" x14ac:dyDescent="0.25">
      <c r="C1933">
        <v>174.9</v>
      </c>
      <c r="D1933">
        <v>1.9661181661621104E-6</v>
      </c>
    </row>
    <row r="1934" spans="3:4" x14ac:dyDescent="0.25">
      <c r="C1934">
        <v>174.97499999999999</v>
      </c>
      <c r="D1934">
        <v>1.8098098707605712E-6</v>
      </c>
    </row>
    <row r="1935" spans="3:4" x14ac:dyDescent="0.25">
      <c r="C1935">
        <v>175.05</v>
      </c>
      <c r="D1935">
        <v>1.6650832668072211E-6</v>
      </c>
    </row>
    <row r="1936" spans="3:4" x14ac:dyDescent="0.25">
      <c r="C1936">
        <v>175.125</v>
      </c>
      <c r="D1936">
        <v>1.5311529180646508E-6</v>
      </c>
    </row>
    <row r="1937" spans="3:4" x14ac:dyDescent="0.25">
      <c r="C1937">
        <v>175.2</v>
      </c>
      <c r="D1937">
        <v>1.4072806699172511E-6</v>
      </c>
    </row>
    <row r="1938" spans="3:4" x14ac:dyDescent="0.25">
      <c r="C1938">
        <v>175.27500000000001</v>
      </c>
      <c r="D1938">
        <v>1.2927732742266903E-6</v>
      </c>
    </row>
    <row r="1939" spans="3:4" x14ac:dyDescent="0.25">
      <c r="C1939">
        <v>175.35</v>
      </c>
      <c r="D1939">
        <v>1.1869800976835519E-6</v>
      </c>
    </row>
    <row r="1940" spans="3:4" x14ac:dyDescent="0.25">
      <c r="C1940">
        <v>175.42500000000001</v>
      </c>
      <c r="D1940">
        <v>1.0892909134675434E-6</v>
      </c>
    </row>
    <row r="1941" spans="3:4" x14ac:dyDescent="0.25">
      <c r="C1941">
        <v>175.5</v>
      </c>
      <c r="D1941">
        <v>9.9913377577315972E-7</v>
      </c>
    </row>
    <row r="1942" spans="3:4" x14ac:dyDescent="0.25">
      <c r="C1942">
        <v>175.57499999999999</v>
      </c>
      <c r="D1942">
        <v>9.1597297651990428E-7</v>
      </c>
    </row>
    <row r="1943" spans="3:4" x14ac:dyDescent="0.25">
      <c r="C1943">
        <v>175.65</v>
      </c>
      <c r="D1943">
        <v>8.3930708335165422E-7</v>
      </c>
    </row>
    <row r="1944" spans="3:4" x14ac:dyDescent="0.25">
      <c r="C1944">
        <v>175.72499999999999</v>
      </c>
      <c r="D1944">
        <v>7.6866705783645814E-7</v>
      </c>
    </row>
    <row r="1945" spans="3:4" x14ac:dyDescent="0.25">
      <c r="C1945">
        <v>175.8</v>
      </c>
      <c r="D1945">
        <v>7.0361445260176136E-7</v>
      </c>
    </row>
    <row r="1946" spans="3:4" x14ac:dyDescent="0.25">
      <c r="C1946">
        <v>175.875</v>
      </c>
      <c r="D1946">
        <v>6.4373968598597191E-7</v>
      </c>
    </row>
    <row r="1947" spans="3:4" x14ac:dyDescent="0.25">
      <c r="C1947">
        <v>175.95</v>
      </c>
      <c r="D1947">
        <v>5.8866039264843599E-7</v>
      </c>
    </row>
    <row r="1948" spans="3:4" x14ac:dyDescent="0.25">
      <c r="C1948">
        <v>176.02500000000001</v>
      </c>
      <c r="D1948">
        <v>5.3801984845943806E-7</v>
      </c>
    </row>
    <row r="1949" spans="3:4" x14ac:dyDescent="0.25">
      <c r="C1949">
        <v>176.1</v>
      </c>
      <c r="D1949">
        <v>4.9148546788813404E-7</v>
      </c>
    </row>
    <row r="1950" spans="3:4" x14ac:dyDescent="0.25">
      <c r="C1950">
        <v>176.17500000000001</v>
      </c>
      <c r="D1950">
        <v>4.4874737201613019E-7</v>
      </c>
    </row>
    <row r="1951" spans="3:4" x14ac:dyDescent="0.25">
      <c r="C1951">
        <v>176.25</v>
      </c>
      <c r="D1951">
        <v>4.0951702523093224E-7</v>
      </c>
    </row>
    <row r="1952" spans="3:4" x14ac:dyDescent="0.25">
      <c r="C1952">
        <v>176.32499999999999</v>
      </c>
      <c r="D1952">
        <v>3.7352593859174782E-7</v>
      </c>
    </row>
    <row r="1953" spans="3:4" x14ac:dyDescent="0.25">
      <c r="C1953">
        <v>176.4</v>
      </c>
      <c r="D1953">
        <v>3.4052443781183231E-7</v>
      </c>
    </row>
    <row r="1954" spans="3:4" x14ac:dyDescent="0.25">
      <c r="C1954">
        <v>176.47499999999999</v>
      </c>
      <c r="D1954">
        <v>3.1028049376559098E-7</v>
      </c>
    </row>
    <row r="1955" spans="3:4" x14ac:dyDescent="0.25">
      <c r="C1955">
        <v>176.55</v>
      </c>
      <c r="D1955">
        <v>2.825786134022563E-7</v>
      </c>
    </row>
    <row r="1956" spans="3:4" x14ac:dyDescent="0.25">
      <c r="C1956">
        <v>176.625</v>
      </c>
      <c r="D1956">
        <v>2.5721878893336733E-7</v>
      </c>
    </row>
    <row r="1957" spans="3:4" x14ac:dyDescent="0.25">
      <c r="C1957">
        <v>176.7</v>
      </c>
      <c r="D1957">
        <v>2.3401550315472951E-7</v>
      </c>
    </row>
    <row r="1958" spans="3:4" x14ac:dyDescent="0.25">
      <c r="C1958">
        <v>176.77500000000001</v>
      </c>
      <c r="D1958">
        <v>2.1279678876612046E-7</v>
      </c>
    </row>
    <row r="1959" spans="3:4" x14ac:dyDescent="0.25">
      <c r="C1959">
        <v>176.85</v>
      </c>
      <c r="D1959">
        <v>1.9340333956264284E-7</v>
      </c>
    </row>
    <row r="1960" spans="3:4" x14ac:dyDescent="0.25">
      <c r="C1960">
        <v>176.92500000000001</v>
      </c>
      <c r="D1960">
        <v>1.6606252758116617E-7</v>
      </c>
    </row>
    <row r="1961" spans="3:4" x14ac:dyDescent="0.25">
      <c r="C1961">
        <v>177</v>
      </c>
      <c r="D1961">
        <v>1.5083762412268968E-7</v>
      </c>
    </row>
    <row r="1962" spans="3:4" x14ac:dyDescent="0.25">
      <c r="C1962">
        <v>177.07499999999999</v>
      </c>
      <c r="D1962">
        <v>1.3693781587254219E-7</v>
      </c>
    </row>
    <row r="1963" spans="3:4" x14ac:dyDescent="0.25">
      <c r="C1963">
        <v>177.15</v>
      </c>
      <c r="D1963">
        <v>1.2425468840087809E-7</v>
      </c>
    </row>
    <row r="1964" spans="3:4" x14ac:dyDescent="0.25">
      <c r="C1964">
        <v>177.22499999999999</v>
      </c>
      <c r="D1964">
        <v>1.1268804561318899E-7</v>
      </c>
    </row>
    <row r="1965" spans="3:4" x14ac:dyDescent="0.25">
      <c r="C1965">
        <v>177.3</v>
      </c>
      <c r="D1965">
        <v>1.0214534589577998E-7</v>
      </c>
    </row>
    <row r="1966" spans="3:4" x14ac:dyDescent="0.25">
      <c r="C1966">
        <v>177.375</v>
      </c>
      <c r="D1966">
        <v>9.2541171779303564E-8</v>
      </c>
    </row>
    <row r="1967" spans="3:4" x14ac:dyDescent="0.25">
      <c r="C1967">
        <v>177.45</v>
      </c>
      <c r="D1967">
        <v>8.3796731565924983E-8</v>
      </c>
    </row>
    <row r="1968" spans="3:4" x14ac:dyDescent="0.25">
      <c r="C1968">
        <v>177.52500000000001</v>
      </c>
      <c r="D1968">
        <v>7.5839391400735057E-8</v>
      </c>
    </row>
    <row r="1969" spans="3:4" x14ac:dyDescent="0.25">
      <c r="C1969">
        <v>177.6</v>
      </c>
      <c r="D1969">
        <v>6.8602236305821633E-8</v>
      </c>
    </row>
    <row r="1970" spans="3:4" x14ac:dyDescent="0.25">
      <c r="C1970">
        <v>177.67500000000001</v>
      </c>
      <c r="D1970">
        <v>6.2023658735211751E-8</v>
      </c>
    </row>
    <row r="1971" spans="3:4" x14ac:dyDescent="0.25">
      <c r="C1971">
        <v>177.75</v>
      </c>
      <c r="D1971">
        <v>5.6046973250942557E-8</v>
      </c>
    </row>
    <row r="1972" spans="3:4" x14ac:dyDescent="0.25">
      <c r="C1972">
        <v>177.82499999999999</v>
      </c>
      <c r="D1972">
        <v>5.0620055963806273E-8</v>
      </c>
    </row>
    <row r="1973" spans="3:4" x14ac:dyDescent="0.25">
      <c r="C1973">
        <v>177.9</v>
      </c>
      <c r="D1973">
        <v>4.5695007426912896E-8</v>
      </c>
    </row>
    <row r="1974" spans="3:4" x14ac:dyDescent="0.25">
      <c r="C1974">
        <v>177.97499999999999</v>
      </c>
      <c r="D1974">
        <v>4.122783771575067E-8</v>
      </c>
    </row>
    <row r="1975" spans="3:4" x14ac:dyDescent="0.25">
      <c r="C1975">
        <v>178.05</v>
      </c>
      <c r="D1975">
        <v>3.7178172474371649E-8</v>
      </c>
    </row>
    <row r="1976" spans="3:4" x14ac:dyDescent="0.25">
      <c r="C1976">
        <v>178.125</v>
      </c>
      <c r="D1976">
        <v>3.3508978753828041E-8</v>
      </c>
    </row>
    <row r="1977" spans="3:4" x14ac:dyDescent="0.25">
      <c r="C1977">
        <v>178.2</v>
      </c>
      <c r="D1977">
        <v>3.0186309515399252E-8</v>
      </c>
    </row>
    <row r="1978" spans="3:4" x14ac:dyDescent="0.25">
      <c r="C1978">
        <v>178.27500000000001</v>
      </c>
      <c r="D1978">
        <v>2.717906571753268E-8</v>
      </c>
    </row>
    <row r="1979" spans="3:4" x14ac:dyDescent="0.25">
      <c r="C1979">
        <v>178.35</v>
      </c>
      <c r="D1979">
        <v>2.445877495151574E-8</v>
      </c>
    </row>
    <row r="1980" spans="3:4" x14ac:dyDescent="0.25">
      <c r="C1980">
        <v>178.42500000000001</v>
      </c>
      <c r="D1980">
        <v>2.199938563639843E-8</v>
      </c>
    </row>
    <row r="1981" spans="3:4" x14ac:dyDescent="0.25">
      <c r="C1981">
        <v>178.5</v>
      </c>
      <c r="D1981">
        <v>1.9777075828688996E-8</v>
      </c>
    </row>
    <row r="1982" spans="3:4" x14ac:dyDescent="0.25">
      <c r="C1982">
        <v>178.57499999999999</v>
      </c>
      <c r="D1982">
        <v>1.7770075746457503E-8</v>
      </c>
    </row>
    <row r="1983" spans="3:4" x14ac:dyDescent="0.25">
      <c r="C1983">
        <v>178.65</v>
      </c>
      <c r="D1983">
        <v>1.5958503150766522E-8</v>
      </c>
    </row>
    <row r="1984" spans="3:4" x14ac:dyDescent="0.25">
      <c r="C1984">
        <v>178.72499999999999</v>
      </c>
      <c r="D1984">
        <v>1.4324210769647824E-8</v>
      </c>
    </row>
    <row r="1985" spans="3:4" x14ac:dyDescent="0.25">
      <c r="C1985">
        <v>178.8</v>
      </c>
      <c r="D1985">
        <v>1.2850644991005909E-8</v>
      </c>
    </row>
    <row r="1986" spans="3:4" x14ac:dyDescent="0.25">
      <c r="C1986">
        <v>178.875</v>
      </c>
      <c r="D1986">
        <v>1.1522715090919787E-8</v>
      </c>
    </row>
    <row r="1987" spans="3:4" x14ac:dyDescent="0.25">
      <c r="C1987">
        <v>178.95</v>
      </c>
      <c r="D1987">
        <v>1.0326672302630423E-8</v>
      </c>
    </row>
    <row r="1988" spans="3:4" x14ac:dyDescent="0.25">
      <c r="C1988">
        <v>179.02500000000001</v>
      </c>
      <c r="D1988">
        <v>0</v>
      </c>
    </row>
    <row r="1989" spans="3:4" x14ac:dyDescent="0.25">
      <c r="C1989">
        <v>179.1</v>
      </c>
      <c r="D1989">
        <v>0</v>
      </c>
    </row>
    <row r="1990" spans="3:4" x14ac:dyDescent="0.25">
      <c r="C1990">
        <v>179.17500000000001</v>
      </c>
      <c r="D1990">
        <v>0</v>
      </c>
    </row>
    <row r="1991" spans="3:4" x14ac:dyDescent="0.25">
      <c r="C1991">
        <v>179.25</v>
      </c>
      <c r="D1991">
        <v>0</v>
      </c>
    </row>
    <row r="1992" spans="3:4" x14ac:dyDescent="0.25">
      <c r="C1992">
        <v>179.32499999999999</v>
      </c>
      <c r="D1992">
        <v>0</v>
      </c>
    </row>
    <row r="1993" spans="3:4" x14ac:dyDescent="0.25">
      <c r="C1993">
        <v>179.4</v>
      </c>
      <c r="D1993">
        <v>0</v>
      </c>
    </row>
    <row r="1994" spans="3:4" x14ac:dyDescent="0.25">
      <c r="C1994">
        <v>179.47499999999999</v>
      </c>
      <c r="D1994">
        <v>0</v>
      </c>
    </row>
    <row r="1995" spans="3:4" x14ac:dyDescent="0.25">
      <c r="C1995">
        <v>179.55</v>
      </c>
      <c r="D1995">
        <v>0</v>
      </c>
    </row>
    <row r="1996" spans="3:4" x14ac:dyDescent="0.25">
      <c r="C1996">
        <v>179.625</v>
      </c>
      <c r="D1996">
        <v>0</v>
      </c>
    </row>
    <row r="1997" spans="3:4" x14ac:dyDescent="0.25">
      <c r="C1997">
        <v>179.7</v>
      </c>
      <c r="D1997">
        <v>0</v>
      </c>
    </row>
    <row r="1998" spans="3:4" x14ac:dyDescent="0.25">
      <c r="C1998">
        <v>179.77500000000001</v>
      </c>
      <c r="D1998">
        <v>0</v>
      </c>
    </row>
    <row r="1999" spans="3:4" x14ac:dyDescent="0.25">
      <c r="C1999">
        <v>179.85</v>
      </c>
      <c r="D1999">
        <v>0</v>
      </c>
    </row>
    <row r="2000" spans="3:4" x14ac:dyDescent="0.25">
      <c r="C2000">
        <v>179.92500000000001</v>
      </c>
      <c r="D2000">
        <v>0</v>
      </c>
    </row>
    <row r="2001" spans="3:4" x14ac:dyDescent="0.25">
      <c r="C2001" t="s">
        <v>100</v>
      </c>
      <c r="D2001" t="s">
        <v>100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1"/>
  <sheetViews>
    <sheetView tabSelected="1" zoomScaleNormal="100" workbookViewId="0">
      <pane xSplit="6" ySplit="2" topLeftCell="G3" activePane="bottomRight" state="frozenSplit"/>
      <selection pane="topRight" activeCell="G1" sqref="G1"/>
      <selection pane="bottomLeft" activeCell="A3" sqref="A3"/>
      <selection pane="bottomRight" activeCell="A2" sqref="A2"/>
    </sheetView>
  </sheetViews>
  <sheetFormatPr defaultRowHeight="15.6" x14ac:dyDescent="0.25"/>
  <cols>
    <col min="1" max="1" width="12.09765625" style="62" customWidth="1"/>
    <col min="2" max="2" width="14.8984375" style="62" customWidth="1"/>
    <col min="3" max="3" width="9.19921875" style="62" customWidth="1"/>
    <col min="4" max="4" width="9.09765625" style="62" customWidth="1"/>
    <col min="5" max="6" width="21" style="7" customWidth="1"/>
    <col min="7" max="7" width="7.796875" style="56" customWidth="1"/>
    <col min="8" max="14" width="7.796875" style="57" customWidth="1"/>
    <col min="15" max="20" width="7.796875" style="56" customWidth="1"/>
    <col min="21" max="21" width="9.59765625" style="56" bestFit="1" customWidth="1"/>
    <col min="22" max="22" width="11" style="56" customWidth="1"/>
    <col min="23" max="23" width="5.09765625" style="57" customWidth="1"/>
    <col min="24" max="26" width="6.3984375" style="56" customWidth="1"/>
    <col min="27" max="33" width="7.3984375" style="56" customWidth="1"/>
    <col min="34" max="38" width="7.3984375" style="57" customWidth="1"/>
    <col min="39" max="40" width="6.3984375" style="57" customWidth="1"/>
    <col min="41" max="54" width="6.69921875" style="57" customWidth="1"/>
    <col min="55" max="56" width="8.796875" style="59"/>
    <col min="57" max="16384" width="8.796875" style="57"/>
  </cols>
  <sheetData>
    <row r="1" spans="1:57" s="7" customFormat="1" ht="15" x14ac:dyDescent="0.25">
      <c r="A1" s="5"/>
      <c r="B1" s="5"/>
      <c r="C1" s="5"/>
      <c r="D1" s="5"/>
      <c r="E1" s="5"/>
      <c r="F1" s="5"/>
      <c r="G1" s="5" t="s">
        <v>134</v>
      </c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  <c r="X1" s="5" t="s">
        <v>135</v>
      </c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8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9"/>
      <c r="BD1" s="9"/>
      <c r="BE1" s="10"/>
    </row>
    <row r="2" spans="1:57" s="14" customFormat="1" ht="18.600000000000001" x14ac:dyDescent="0.25">
      <c r="A2" s="7" t="s">
        <v>214</v>
      </c>
      <c r="B2" s="11" t="s">
        <v>136</v>
      </c>
      <c r="C2" s="12" t="s">
        <v>137</v>
      </c>
      <c r="D2" s="11" t="s">
        <v>210</v>
      </c>
      <c r="E2" s="7" t="s">
        <v>222</v>
      </c>
      <c r="F2" s="7" t="s">
        <v>236</v>
      </c>
      <c r="G2" s="5" t="s">
        <v>223</v>
      </c>
      <c r="H2" s="5" t="s">
        <v>224</v>
      </c>
      <c r="I2" s="5" t="s">
        <v>225</v>
      </c>
      <c r="J2" s="5" t="s">
        <v>226</v>
      </c>
      <c r="K2" s="5" t="s">
        <v>0</v>
      </c>
      <c r="L2" s="5" t="s">
        <v>132</v>
      </c>
      <c r="M2" s="5" t="s">
        <v>54</v>
      </c>
      <c r="N2" s="5" t="s">
        <v>52</v>
      </c>
      <c r="O2" s="5" t="s">
        <v>53</v>
      </c>
      <c r="P2" s="5" t="s">
        <v>227</v>
      </c>
      <c r="Q2" s="5" t="s">
        <v>228</v>
      </c>
      <c r="R2" s="5" t="s">
        <v>229</v>
      </c>
      <c r="S2" s="5" t="s">
        <v>230</v>
      </c>
      <c r="T2" s="5" t="s">
        <v>1</v>
      </c>
      <c r="U2" s="13" t="s">
        <v>133</v>
      </c>
      <c r="V2" s="4" t="s">
        <v>219</v>
      </c>
      <c r="X2" s="5" t="s">
        <v>81</v>
      </c>
      <c r="Y2" s="5" t="s">
        <v>64</v>
      </c>
      <c r="Z2" s="5" t="s">
        <v>56</v>
      </c>
      <c r="AA2" s="5" t="s">
        <v>55</v>
      </c>
      <c r="AB2" s="5" t="s">
        <v>58</v>
      </c>
      <c r="AC2" s="5" t="s">
        <v>59</v>
      </c>
      <c r="AD2" s="5" t="s">
        <v>60</v>
      </c>
      <c r="AE2" s="5" t="s">
        <v>61</v>
      </c>
      <c r="AF2" s="5" t="s">
        <v>65</v>
      </c>
      <c r="AG2" s="5" t="s">
        <v>66</v>
      </c>
      <c r="AH2" s="5" t="s">
        <v>82</v>
      </c>
      <c r="AI2" s="5" t="s">
        <v>83</v>
      </c>
      <c r="AJ2" s="5" t="s">
        <v>84</v>
      </c>
      <c r="AK2" s="5" t="s">
        <v>85</v>
      </c>
      <c r="AL2" s="5" t="s">
        <v>57</v>
      </c>
      <c r="AM2" s="8" t="s">
        <v>62</v>
      </c>
      <c r="AN2" s="5" t="s">
        <v>63</v>
      </c>
      <c r="AO2" s="5" t="s">
        <v>67</v>
      </c>
      <c r="AP2" s="5" t="s">
        <v>68</v>
      </c>
      <c r="AQ2" s="5" t="s">
        <v>69</v>
      </c>
      <c r="AR2" s="5" t="s">
        <v>70</v>
      </c>
      <c r="AS2" s="5" t="s">
        <v>71</v>
      </c>
      <c r="AT2" s="5" t="s">
        <v>72</v>
      </c>
      <c r="AU2" s="5" t="s">
        <v>73</v>
      </c>
      <c r="AV2" s="5" t="s">
        <v>74</v>
      </c>
      <c r="AW2" s="5" t="s">
        <v>75</v>
      </c>
      <c r="AX2" s="5" t="s">
        <v>76</v>
      </c>
      <c r="AY2" s="5" t="s">
        <v>77</v>
      </c>
      <c r="AZ2" s="5" t="s">
        <v>78</v>
      </c>
      <c r="BA2" s="5" t="s">
        <v>79</v>
      </c>
      <c r="BB2" s="5" t="s">
        <v>80</v>
      </c>
      <c r="BC2" s="15" t="s">
        <v>221</v>
      </c>
      <c r="BD2" s="14" t="s">
        <v>220</v>
      </c>
      <c r="BE2" s="14" t="s">
        <v>218</v>
      </c>
    </row>
    <row r="3" spans="1:57" s="66" customFormat="1" ht="15" x14ac:dyDescent="0.25">
      <c r="A3" s="63" t="s">
        <v>33</v>
      </c>
      <c r="B3" s="64" t="s">
        <v>138</v>
      </c>
      <c r="C3" s="64" t="s">
        <v>215</v>
      </c>
      <c r="D3" s="64" t="s">
        <v>139</v>
      </c>
      <c r="E3" s="63">
        <v>35</v>
      </c>
      <c r="F3" s="63" t="s">
        <v>238</v>
      </c>
      <c r="G3" s="65">
        <v>62.61</v>
      </c>
      <c r="H3" s="65">
        <v>0.63</v>
      </c>
      <c r="I3" s="65">
        <v>17.52</v>
      </c>
      <c r="J3" s="65">
        <v>1.163891</v>
      </c>
      <c r="K3" s="65">
        <v>2.93</v>
      </c>
      <c r="L3" s="65">
        <f t="shared" ref="L3:L27" si="0">K3+J3*0.9</f>
        <v>3.9775019</v>
      </c>
      <c r="M3" s="65">
        <v>0.05</v>
      </c>
      <c r="N3" s="65">
        <v>2.2000000000000002</v>
      </c>
      <c r="O3" s="65">
        <v>5.42</v>
      </c>
      <c r="P3" s="65">
        <v>4.18</v>
      </c>
      <c r="Q3" s="65">
        <v>1.43</v>
      </c>
      <c r="R3" s="65">
        <v>0.34</v>
      </c>
      <c r="S3" s="65">
        <v>0.82</v>
      </c>
      <c r="T3" s="65">
        <v>0.66</v>
      </c>
      <c r="U3" s="65">
        <v>99.593891000000028</v>
      </c>
      <c r="V3" s="65">
        <f t="shared" ref="V3:V34" si="1">J3/K3</f>
        <v>0.39723242320819113</v>
      </c>
      <c r="X3" s="65">
        <v>2.15</v>
      </c>
      <c r="Y3" s="67">
        <v>146</v>
      </c>
      <c r="Z3" s="67">
        <v>90</v>
      </c>
      <c r="AA3" s="68">
        <v>13.9</v>
      </c>
      <c r="AB3" s="68">
        <v>19.399999999999999</v>
      </c>
      <c r="AC3" s="68">
        <v>20</v>
      </c>
      <c r="AD3" s="68">
        <v>24.2</v>
      </c>
      <c r="AE3" s="67">
        <v>67</v>
      </c>
      <c r="AF3" s="65">
        <v>8.65</v>
      </c>
      <c r="AG3" s="67">
        <v>348</v>
      </c>
      <c r="AH3" s="65">
        <v>0.55000000000000004</v>
      </c>
      <c r="AI3" s="68">
        <v>18</v>
      </c>
      <c r="AJ3" s="68">
        <v>10.9</v>
      </c>
      <c r="AK3" s="65">
        <v>1.68</v>
      </c>
      <c r="AL3" s="67">
        <v>34.4</v>
      </c>
      <c r="AM3" s="67">
        <v>719</v>
      </c>
      <c r="AN3" s="68">
        <v>19.3</v>
      </c>
      <c r="AO3" s="67">
        <v>39.200000000000003</v>
      </c>
      <c r="AP3" s="68">
        <v>80.3</v>
      </c>
      <c r="AQ3" s="65">
        <v>9.76</v>
      </c>
      <c r="AR3" s="68">
        <v>35.1</v>
      </c>
      <c r="AS3" s="65">
        <v>7.02</v>
      </c>
      <c r="AT3" s="65">
        <v>1.84</v>
      </c>
      <c r="AU3" s="65">
        <v>6.93</v>
      </c>
      <c r="AV3" s="65">
        <v>0.99</v>
      </c>
      <c r="AW3" s="65">
        <v>4.59</v>
      </c>
      <c r="AX3" s="65">
        <v>0.78</v>
      </c>
      <c r="AY3" s="65">
        <v>1.87</v>
      </c>
      <c r="AZ3" s="65">
        <v>0.21</v>
      </c>
      <c r="BA3" s="65">
        <v>1.39</v>
      </c>
      <c r="BB3" s="65">
        <v>0.2</v>
      </c>
      <c r="BC3" s="65">
        <f t="shared" ref="BC3:BC34" si="2">AG3/AO3</f>
        <v>8.8775510204081627</v>
      </c>
      <c r="BD3" s="65">
        <f t="shared" ref="BD3:BD34" si="3">AJ3/BA3</f>
        <v>7.841726618705037</v>
      </c>
      <c r="BE3" s="69">
        <f t="shared" ref="BE3:BE34" si="4">AJ3/AK3</f>
        <v>6.4880952380952381</v>
      </c>
    </row>
    <row r="4" spans="1:57" s="66" customFormat="1" ht="15" x14ac:dyDescent="0.25">
      <c r="A4" s="70" t="s">
        <v>41</v>
      </c>
      <c r="B4" s="71" t="s">
        <v>140</v>
      </c>
      <c r="C4" s="64" t="s">
        <v>211</v>
      </c>
      <c r="D4" s="64" t="s">
        <v>141</v>
      </c>
      <c r="E4" s="72">
        <v>42</v>
      </c>
      <c r="F4" s="63" t="s">
        <v>238</v>
      </c>
      <c r="G4" s="73">
        <v>66.48</v>
      </c>
      <c r="H4" s="73">
        <v>0.28000000000000003</v>
      </c>
      <c r="I4" s="73">
        <v>16.73</v>
      </c>
      <c r="J4" s="73">
        <v>1.5</v>
      </c>
      <c r="K4" s="73">
        <v>1.25</v>
      </c>
      <c r="L4" s="65">
        <f t="shared" si="0"/>
        <v>2.6</v>
      </c>
      <c r="M4" s="73">
        <v>4.7E-2</v>
      </c>
      <c r="N4" s="73">
        <v>1.1399999999999999</v>
      </c>
      <c r="O4" s="73">
        <v>3.54</v>
      </c>
      <c r="P4" s="73">
        <v>5.54</v>
      </c>
      <c r="Q4" s="73">
        <v>2.5099999999999998</v>
      </c>
      <c r="R4" s="73">
        <v>0.19</v>
      </c>
      <c r="S4" s="65">
        <v>0.44</v>
      </c>
      <c r="T4" s="73">
        <v>0.62912499999999993</v>
      </c>
      <c r="U4" s="73">
        <v>99.836125000000024</v>
      </c>
      <c r="V4" s="65">
        <f t="shared" si="1"/>
        <v>1.2</v>
      </c>
      <c r="X4" s="74">
        <v>7.3663075416258579</v>
      </c>
      <c r="Y4" s="75">
        <v>109</v>
      </c>
      <c r="Z4" s="75">
        <v>49.5</v>
      </c>
      <c r="AA4" s="74">
        <v>3.98</v>
      </c>
      <c r="AB4" s="74">
        <v>5.71</v>
      </c>
      <c r="AC4" s="74">
        <v>5.56</v>
      </c>
      <c r="AD4" s="76">
        <v>18.84</v>
      </c>
      <c r="AE4" s="75">
        <v>65.400000000000006</v>
      </c>
      <c r="AF4" s="74">
        <v>6.6849999999999996</v>
      </c>
      <c r="AG4" s="75">
        <v>876.12</v>
      </c>
      <c r="AH4" s="74">
        <v>0.37534000000000001</v>
      </c>
      <c r="AI4" s="76">
        <v>37.22</v>
      </c>
      <c r="AJ4" s="76">
        <v>18.384800000000002</v>
      </c>
      <c r="AK4" s="74">
        <v>1.8480000000000001</v>
      </c>
      <c r="AL4" s="76">
        <v>7.9</v>
      </c>
      <c r="AM4" s="75">
        <v>993.81799999999998</v>
      </c>
      <c r="AN4" s="74">
        <v>7.2285714285714278</v>
      </c>
      <c r="AO4" s="75">
        <v>41.134275000000009</v>
      </c>
      <c r="AP4" s="76">
        <v>70.13</v>
      </c>
      <c r="AQ4" s="74">
        <v>7.9600500000000007</v>
      </c>
      <c r="AR4" s="76">
        <v>27.265350000000002</v>
      </c>
      <c r="AS4" s="74">
        <v>3.8209499999999998</v>
      </c>
      <c r="AT4" s="74">
        <v>0.97399999999999998</v>
      </c>
      <c r="AU4" s="74">
        <v>2.3170000000000002</v>
      </c>
      <c r="AV4" s="74">
        <v>0.33915000000000001</v>
      </c>
      <c r="AW4" s="74">
        <v>1.3587</v>
      </c>
      <c r="AX4" s="74">
        <v>0.25026750000000003</v>
      </c>
      <c r="AY4" s="74">
        <v>0.61399999999999999</v>
      </c>
      <c r="AZ4" s="74">
        <v>9.7000000000000003E-2</v>
      </c>
      <c r="BA4" s="74">
        <v>0.64049999999999996</v>
      </c>
      <c r="BB4" s="74">
        <v>7.1428571428571425E-2</v>
      </c>
      <c r="BC4" s="65">
        <f t="shared" si="2"/>
        <v>21.299026177074953</v>
      </c>
      <c r="BD4" s="65">
        <f t="shared" si="3"/>
        <v>28.703825136612029</v>
      </c>
      <c r="BE4" s="69">
        <f t="shared" si="4"/>
        <v>9.9484848484848492</v>
      </c>
    </row>
    <row r="5" spans="1:57" s="66" customFormat="1" ht="15" x14ac:dyDescent="0.25">
      <c r="A5" s="77" t="s">
        <v>98</v>
      </c>
      <c r="B5" s="78" t="s">
        <v>143</v>
      </c>
      <c r="C5" s="64" t="s">
        <v>142</v>
      </c>
      <c r="D5" s="79" t="s">
        <v>139</v>
      </c>
      <c r="E5" s="72">
        <v>45</v>
      </c>
      <c r="F5" s="63" t="s">
        <v>237</v>
      </c>
      <c r="G5" s="73">
        <v>44.64</v>
      </c>
      <c r="H5" s="73">
        <v>1.29</v>
      </c>
      <c r="I5" s="73">
        <v>16.7</v>
      </c>
      <c r="J5" s="73">
        <v>4.3683169999999993</v>
      </c>
      <c r="K5" s="73">
        <v>8.91</v>
      </c>
      <c r="L5" s="65">
        <f t="shared" si="0"/>
        <v>12.841485299999999</v>
      </c>
      <c r="M5" s="73">
        <v>0.20399999999999999</v>
      </c>
      <c r="N5" s="73">
        <v>6.81</v>
      </c>
      <c r="O5" s="73">
        <v>11.02</v>
      </c>
      <c r="P5" s="73">
        <v>2.36</v>
      </c>
      <c r="Q5" s="73">
        <v>0.92</v>
      </c>
      <c r="R5" s="73">
        <v>0.31</v>
      </c>
      <c r="S5" s="65">
        <v>0.76</v>
      </c>
      <c r="T5" s="73">
        <v>1.7516829999999999</v>
      </c>
      <c r="U5" s="73">
        <v>99.283999999999992</v>
      </c>
      <c r="V5" s="65">
        <f t="shared" si="1"/>
        <v>0.49027126823793482</v>
      </c>
      <c r="X5" s="74">
        <v>3.8162130737244544</v>
      </c>
      <c r="Y5" s="75">
        <v>64.099999999999994</v>
      </c>
      <c r="Z5" s="75">
        <v>378.2</v>
      </c>
      <c r="AA5" s="76">
        <v>47.95</v>
      </c>
      <c r="AB5" s="76">
        <v>46.26</v>
      </c>
      <c r="AC5" s="76">
        <v>13.77</v>
      </c>
      <c r="AD5" s="76">
        <v>20.93</v>
      </c>
      <c r="AE5" s="74">
        <v>6.6</v>
      </c>
      <c r="AF5" s="74">
        <v>4.8730000000000002</v>
      </c>
      <c r="AG5" s="75">
        <v>290.745</v>
      </c>
      <c r="AH5" s="74">
        <v>0.24793999999999999</v>
      </c>
      <c r="AI5" s="76">
        <v>12.35</v>
      </c>
      <c r="AJ5" s="74">
        <v>7.8890000000000002</v>
      </c>
      <c r="AK5" s="74">
        <v>0.76200000000000001</v>
      </c>
      <c r="AL5" s="75">
        <v>48.2</v>
      </c>
      <c r="AM5" s="75">
        <v>531.45399999999995</v>
      </c>
      <c r="AN5" s="76">
        <v>26.142857142857142</v>
      </c>
      <c r="AO5" s="75">
        <v>38.973375000000004</v>
      </c>
      <c r="AP5" s="76">
        <v>73.739999999999995</v>
      </c>
      <c r="AQ5" s="74">
        <v>9.1150500000000001</v>
      </c>
      <c r="AR5" s="76">
        <v>36.239700000000006</v>
      </c>
      <c r="AS5" s="74">
        <v>7.8130500000000005</v>
      </c>
      <c r="AT5" s="74">
        <v>1.9910000000000001</v>
      </c>
      <c r="AU5" s="74">
        <v>6.2089999999999996</v>
      </c>
      <c r="AV5" s="74">
        <v>1.0143</v>
      </c>
      <c r="AW5" s="74">
        <v>4.8121500000000008</v>
      </c>
      <c r="AX5" s="74">
        <v>0.96909750000000006</v>
      </c>
      <c r="AY5" s="74">
        <v>2.5190000000000001</v>
      </c>
      <c r="AZ5" s="74">
        <v>0.38800000000000001</v>
      </c>
      <c r="BA5" s="74">
        <v>2.4129</v>
      </c>
      <c r="BB5" s="74">
        <v>0.34476190476190471</v>
      </c>
      <c r="BC5" s="65">
        <f t="shared" si="2"/>
        <v>7.4600929480703169</v>
      </c>
      <c r="BD5" s="65">
        <f t="shared" si="3"/>
        <v>3.2695097185958804</v>
      </c>
      <c r="BE5" s="69">
        <f t="shared" si="4"/>
        <v>10.353018372703412</v>
      </c>
    </row>
    <row r="6" spans="1:57" s="66" customFormat="1" ht="15" x14ac:dyDescent="0.25">
      <c r="A6" s="77" t="s">
        <v>97</v>
      </c>
      <c r="B6" s="78" t="s">
        <v>143</v>
      </c>
      <c r="C6" s="64" t="s">
        <v>144</v>
      </c>
      <c r="D6" s="79" t="s">
        <v>139</v>
      </c>
      <c r="E6" s="72">
        <v>46</v>
      </c>
      <c r="F6" s="63" t="s">
        <v>237</v>
      </c>
      <c r="G6" s="73">
        <v>44.22</v>
      </c>
      <c r="H6" s="73">
        <v>1.23</v>
      </c>
      <c r="I6" s="73">
        <v>19.95</v>
      </c>
      <c r="J6" s="73">
        <v>4.3985210000000006</v>
      </c>
      <c r="K6" s="73">
        <v>7.83</v>
      </c>
      <c r="L6" s="65">
        <f t="shared" si="0"/>
        <v>11.788668900000001</v>
      </c>
      <c r="M6" s="73">
        <v>0.2</v>
      </c>
      <c r="N6" s="73">
        <v>5.81</v>
      </c>
      <c r="O6" s="73">
        <v>10.34</v>
      </c>
      <c r="P6" s="73">
        <v>2.29</v>
      </c>
      <c r="Q6" s="73">
        <v>1.36</v>
      </c>
      <c r="R6" s="73">
        <v>0.28999999999999998</v>
      </c>
      <c r="S6" s="65">
        <v>1.1000000000000001</v>
      </c>
      <c r="T6" s="73">
        <v>2.0214789999999998</v>
      </c>
      <c r="U6" s="73">
        <v>99.94</v>
      </c>
      <c r="V6" s="65">
        <f t="shared" si="1"/>
        <v>0.56175236270753515</v>
      </c>
      <c r="X6" s="74">
        <v>4.6249920047233637</v>
      </c>
      <c r="Y6" s="75">
        <v>76.400000000000006</v>
      </c>
      <c r="Z6" s="75">
        <v>291</v>
      </c>
      <c r="AA6" s="76">
        <v>35.06</v>
      </c>
      <c r="AB6" s="76">
        <v>37.47</v>
      </c>
      <c r="AC6" s="76">
        <v>5.68</v>
      </c>
      <c r="AD6" s="76">
        <v>23.31</v>
      </c>
      <c r="AE6" s="75">
        <v>36.299999999999997</v>
      </c>
      <c r="AF6" s="74">
        <v>5.0730000000000004</v>
      </c>
      <c r="AG6" s="75">
        <v>425.565</v>
      </c>
      <c r="AH6" s="74">
        <v>0.22932</v>
      </c>
      <c r="AI6" s="76">
        <v>13.64</v>
      </c>
      <c r="AJ6" s="74">
        <v>2.4793999999999996</v>
      </c>
      <c r="AK6" s="74">
        <v>0.41499999999999998</v>
      </c>
      <c r="AL6" s="75">
        <v>15.5</v>
      </c>
      <c r="AM6" s="75">
        <v>739.60599999999999</v>
      </c>
      <c r="AN6" s="76">
        <v>29.75238095238095</v>
      </c>
      <c r="AO6" s="75">
        <v>22.347675000000002</v>
      </c>
      <c r="AP6" s="76">
        <v>53.59</v>
      </c>
      <c r="AQ6" s="74">
        <v>7.6272000000000002</v>
      </c>
      <c r="AR6" s="76">
        <v>33.471899999999998</v>
      </c>
      <c r="AS6" s="74">
        <v>7.7028000000000008</v>
      </c>
      <c r="AT6" s="74">
        <v>1.9650000000000001</v>
      </c>
      <c r="AU6" s="74">
        <v>6.274</v>
      </c>
      <c r="AV6" s="74">
        <v>1.0289999999999999</v>
      </c>
      <c r="AW6" s="74">
        <v>5.1009000000000002</v>
      </c>
      <c r="AX6" s="74">
        <v>1.0892700000000002</v>
      </c>
      <c r="AY6" s="74">
        <v>2.8860000000000001</v>
      </c>
      <c r="AZ6" s="74">
        <v>0.48099999999999998</v>
      </c>
      <c r="BA6" s="74">
        <v>2.7993000000000001</v>
      </c>
      <c r="BB6" s="74">
        <v>0.42</v>
      </c>
      <c r="BC6" s="65">
        <f t="shared" si="2"/>
        <v>19.042920572274294</v>
      </c>
      <c r="BD6" s="65">
        <f t="shared" si="3"/>
        <v>0.88572143035758921</v>
      </c>
      <c r="BE6" s="69">
        <f t="shared" si="4"/>
        <v>5.9744578313253003</v>
      </c>
    </row>
    <row r="7" spans="1:57" s="66" customFormat="1" x14ac:dyDescent="0.25">
      <c r="A7" s="63" t="s">
        <v>234</v>
      </c>
      <c r="B7" s="71" t="s">
        <v>138</v>
      </c>
      <c r="C7" s="64" t="s">
        <v>216</v>
      </c>
      <c r="D7" s="64" t="s">
        <v>139</v>
      </c>
      <c r="E7" s="63">
        <v>47</v>
      </c>
      <c r="F7" s="63" t="s">
        <v>237</v>
      </c>
      <c r="G7" s="65">
        <v>54.34</v>
      </c>
      <c r="H7" s="65">
        <v>1.1000000000000001</v>
      </c>
      <c r="I7" s="65">
        <v>17.559999999999999</v>
      </c>
      <c r="J7" s="65">
        <v>1.5686739999999997</v>
      </c>
      <c r="K7" s="65">
        <v>7.02</v>
      </c>
      <c r="L7" s="65">
        <f t="shared" si="0"/>
        <v>8.4318065999999998</v>
      </c>
      <c r="M7" s="65">
        <v>0.12</v>
      </c>
      <c r="N7" s="65">
        <v>4.7300000000000004</v>
      </c>
      <c r="O7" s="65">
        <v>6.83</v>
      </c>
      <c r="P7" s="65">
        <v>2.63</v>
      </c>
      <c r="Q7" s="65">
        <v>1.78</v>
      </c>
      <c r="R7" s="65">
        <v>0.28999999999999998</v>
      </c>
      <c r="S7" s="65">
        <v>0.8</v>
      </c>
      <c r="T7" s="65">
        <v>0.57999999999999996</v>
      </c>
      <c r="U7" s="65">
        <v>99.328674000000007</v>
      </c>
      <c r="V7" s="65">
        <f t="shared" si="1"/>
        <v>0.22345783475783473</v>
      </c>
      <c r="X7" s="65">
        <v>2.15</v>
      </c>
      <c r="Y7" s="67">
        <v>179.5</v>
      </c>
      <c r="Z7" s="67">
        <v>210</v>
      </c>
      <c r="AA7" s="68">
        <v>23.1</v>
      </c>
      <c r="AB7" s="68">
        <v>32.700000000000003</v>
      </c>
      <c r="AC7" s="68">
        <v>17</v>
      </c>
      <c r="AD7" s="68">
        <v>20.9</v>
      </c>
      <c r="AE7" s="67">
        <v>75.5</v>
      </c>
      <c r="AF7" s="65">
        <v>7.43</v>
      </c>
      <c r="AG7" s="67">
        <v>354.5</v>
      </c>
      <c r="AH7" s="65">
        <v>0.39</v>
      </c>
      <c r="AI7" s="68">
        <v>10.5</v>
      </c>
      <c r="AJ7" s="65">
        <v>5.3</v>
      </c>
      <c r="AK7" s="65">
        <v>1.06</v>
      </c>
      <c r="AL7" s="67">
        <v>91.3</v>
      </c>
      <c r="AM7" s="67">
        <v>453.5</v>
      </c>
      <c r="AN7" s="68">
        <v>21.6</v>
      </c>
      <c r="AO7" s="67">
        <v>26.5</v>
      </c>
      <c r="AP7" s="68">
        <v>53.1</v>
      </c>
      <c r="AQ7" s="65">
        <v>6.64</v>
      </c>
      <c r="AR7" s="68">
        <v>31.3</v>
      </c>
      <c r="AS7" s="65">
        <v>7.82</v>
      </c>
      <c r="AT7" s="65">
        <v>1.84</v>
      </c>
      <c r="AU7" s="65">
        <v>7.58</v>
      </c>
      <c r="AV7" s="65">
        <v>0.98</v>
      </c>
      <c r="AW7" s="65">
        <v>4.38</v>
      </c>
      <c r="AX7" s="65">
        <v>0.77</v>
      </c>
      <c r="AY7" s="65">
        <v>2.38</v>
      </c>
      <c r="AZ7" s="65">
        <v>0.32</v>
      </c>
      <c r="BA7" s="65">
        <v>1.88</v>
      </c>
      <c r="BB7" s="65">
        <v>0.28999999999999998</v>
      </c>
      <c r="BC7" s="65">
        <f t="shared" si="2"/>
        <v>13.377358490566039</v>
      </c>
      <c r="BD7" s="65">
        <f t="shared" si="3"/>
        <v>2.8191489361702127</v>
      </c>
      <c r="BE7" s="69">
        <f t="shared" si="4"/>
        <v>5</v>
      </c>
    </row>
    <row r="8" spans="1:57" s="66" customFormat="1" ht="15" x14ac:dyDescent="0.25">
      <c r="A8" s="80" t="s">
        <v>18</v>
      </c>
      <c r="B8" s="79" t="s">
        <v>146</v>
      </c>
      <c r="C8" s="79" t="s">
        <v>145</v>
      </c>
      <c r="D8" s="79" t="s">
        <v>139</v>
      </c>
      <c r="E8" s="63">
        <v>48</v>
      </c>
      <c r="F8" s="63" t="s">
        <v>237</v>
      </c>
      <c r="G8" s="81">
        <v>46.24</v>
      </c>
      <c r="H8" s="81">
        <v>1.1200000000000001</v>
      </c>
      <c r="I8" s="81">
        <v>18.75</v>
      </c>
      <c r="J8" s="81">
        <v>3.27</v>
      </c>
      <c r="K8" s="81">
        <v>7.49</v>
      </c>
      <c r="L8" s="65">
        <f t="shared" si="0"/>
        <v>10.433</v>
      </c>
      <c r="M8" s="81">
        <v>0.2</v>
      </c>
      <c r="N8" s="81">
        <v>5.28</v>
      </c>
      <c r="O8" s="81">
        <v>9.73</v>
      </c>
      <c r="P8" s="81">
        <v>3.59</v>
      </c>
      <c r="Q8" s="81">
        <v>1.56</v>
      </c>
      <c r="R8" s="81">
        <v>0.4</v>
      </c>
      <c r="S8" s="65">
        <v>1.7</v>
      </c>
      <c r="T8" s="81">
        <v>0.84</v>
      </c>
      <c r="U8" s="81">
        <v>98.47</v>
      </c>
      <c r="V8" s="65">
        <f t="shared" si="1"/>
        <v>0.43658210947930576</v>
      </c>
      <c r="X8" s="81">
        <v>2.4900000000000002</v>
      </c>
      <c r="Y8" s="82">
        <v>90.2</v>
      </c>
      <c r="Z8" s="82">
        <v>354</v>
      </c>
      <c r="AA8" s="83">
        <v>35.5</v>
      </c>
      <c r="AB8" s="83">
        <v>33</v>
      </c>
      <c r="AC8" s="83">
        <v>13.4</v>
      </c>
      <c r="AD8" s="83">
        <v>23.6</v>
      </c>
      <c r="AE8" s="82">
        <v>32.1</v>
      </c>
      <c r="AF8" s="81">
        <v>5.67</v>
      </c>
      <c r="AG8" s="82">
        <v>718</v>
      </c>
      <c r="AH8" s="81">
        <v>0.27</v>
      </c>
      <c r="AI8" s="83">
        <v>9.8699999999999992</v>
      </c>
      <c r="AJ8" s="83">
        <v>22</v>
      </c>
      <c r="AK8" s="81">
        <v>1.34</v>
      </c>
      <c r="AL8" s="82">
        <v>25.3</v>
      </c>
      <c r="AM8" s="82">
        <v>859</v>
      </c>
      <c r="AN8" s="83">
        <v>28.4</v>
      </c>
      <c r="AO8" s="82">
        <v>66.5</v>
      </c>
      <c r="AP8" s="82">
        <v>123</v>
      </c>
      <c r="AQ8" s="83">
        <v>13</v>
      </c>
      <c r="AR8" s="83">
        <v>47.6</v>
      </c>
      <c r="AS8" s="81">
        <v>9.43</v>
      </c>
      <c r="AT8" s="81">
        <v>2.46</v>
      </c>
      <c r="AU8" s="81">
        <v>7.95</v>
      </c>
      <c r="AV8" s="81">
        <v>1.06</v>
      </c>
      <c r="AW8" s="81">
        <v>5.88</v>
      </c>
      <c r="AX8" s="81">
        <v>1.17</v>
      </c>
      <c r="AY8" s="81">
        <v>3.35</v>
      </c>
      <c r="AZ8" s="81">
        <v>0.45</v>
      </c>
      <c r="BA8" s="81">
        <v>2.99</v>
      </c>
      <c r="BB8" s="81">
        <v>0.43</v>
      </c>
      <c r="BC8" s="65">
        <f t="shared" si="2"/>
        <v>10.796992481203008</v>
      </c>
      <c r="BD8" s="65">
        <f t="shared" si="3"/>
        <v>7.3578595317725748</v>
      </c>
      <c r="BE8" s="69">
        <f t="shared" si="4"/>
        <v>16.417910447761194</v>
      </c>
    </row>
    <row r="9" spans="1:57" s="66" customFormat="1" ht="15" x14ac:dyDescent="0.25">
      <c r="A9" s="70" t="s">
        <v>43</v>
      </c>
      <c r="B9" s="71" t="s">
        <v>140</v>
      </c>
      <c r="C9" s="64" t="s">
        <v>147</v>
      </c>
      <c r="D9" s="64" t="s">
        <v>141</v>
      </c>
      <c r="E9" s="72">
        <v>50</v>
      </c>
      <c r="F9" s="63" t="s">
        <v>237</v>
      </c>
      <c r="G9" s="73">
        <v>66.08</v>
      </c>
      <c r="H9" s="73">
        <v>0.52</v>
      </c>
      <c r="I9" s="73">
        <v>15.43</v>
      </c>
      <c r="J9" s="73">
        <v>2.14</v>
      </c>
      <c r="K9" s="73">
        <v>2.66</v>
      </c>
      <c r="L9" s="65">
        <f t="shared" si="0"/>
        <v>4.5860000000000003</v>
      </c>
      <c r="M9" s="73">
        <v>0.159</v>
      </c>
      <c r="N9" s="73">
        <v>1.76</v>
      </c>
      <c r="O9" s="73">
        <v>3.57</v>
      </c>
      <c r="P9" s="73">
        <v>4.3099999999999996</v>
      </c>
      <c r="Q9" s="73">
        <v>1.93</v>
      </c>
      <c r="R9" s="73">
        <v>0.27</v>
      </c>
      <c r="S9" s="65">
        <v>0.59</v>
      </c>
      <c r="T9" s="73">
        <v>0.89605800000000002</v>
      </c>
      <c r="U9" s="73">
        <v>99.72505799999999</v>
      </c>
      <c r="V9" s="65">
        <f t="shared" si="1"/>
        <v>0.80451127819548873</v>
      </c>
      <c r="X9" s="74">
        <v>9.9343829420131033</v>
      </c>
      <c r="Y9" s="75">
        <v>138.9</v>
      </c>
      <c r="Z9" s="75">
        <v>64.2</v>
      </c>
      <c r="AA9" s="76">
        <v>23.66</v>
      </c>
      <c r="AB9" s="74">
        <v>7.61</v>
      </c>
      <c r="AC9" s="74">
        <v>4.83</v>
      </c>
      <c r="AD9" s="76">
        <v>20.81</v>
      </c>
      <c r="AE9" s="75">
        <v>150.9</v>
      </c>
      <c r="AF9" s="74">
        <v>21.8</v>
      </c>
      <c r="AG9" s="75">
        <v>239.92500000000001</v>
      </c>
      <c r="AH9" s="74">
        <v>1.5562400000000001</v>
      </c>
      <c r="AI9" s="76">
        <v>18.79</v>
      </c>
      <c r="AJ9" s="74">
        <v>8.6533999999999995</v>
      </c>
      <c r="AK9" s="74">
        <v>1.7010000000000001</v>
      </c>
      <c r="AL9" s="75">
        <v>13.4</v>
      </c>
      <c r="AM9" s="75">
        <v>231.86799999999999</v>
      </c>
      <c r="AN9" s="76">
        <v>37.523809523809518</v>
      </c>
      <c r="AO9" s="75">
        <v>21.928725000000004</v>
      </c>
      <c r="AP9" s="76">
        <v>45.87</v>
      </c>
      <c r="AQ9" s="74">
        <v>6.3776999999999999</v>
      </c>
      <c r="AR9" s="76">
        <v>25.7544</v>
      </c>
      <c r="AS9" s="74">
        <v>6.6086999999999998</v>
      </c>
      <c r="AT9" s="74">
        <v>1.157</v>
      </c>
      <c r="AU9" s="74">
        <v>5.8869999999999996</v>
      </c>
      <c r="AV9" s="74">
        <v>1.11825</v>
      </c>
      <c r="AW9" s="74">
        <v>5.4957000000000003</v>
      </c>
      <c r="AX9" s="74">
        <v>1.2414149999999999</v>
      </c>
      <c r="AY9" s="74">
        <v>3.2679999999999998</v>
      </c>
      <c r="AZ9" s="74">
        <v>0.55300000000000005</v>
      </c>
      <c r="BA9" s="74">
        <v>3.3253499999999998</v>
      </c>
      <c r="BB9" s="74">
        <v>0.48666666666666664</v>
      </c>
      <c r="BC9" s="65">
        <f t="shared" si="2"/>
        <v>10.941128588187411</v>
      </c>
      <c r="BD9" s="65">
        <f t="shared" si="3"/>
        <v>2.6022523944847911</v>
      </c>
      <c r="BE9" s="69">
        <f t="shared" si="4"/>
        <v>5.087242798353909</v>
      </c>
    </row>
    <row r="10" spans="1:57" s="66" customFormat="1" ht="15" x14ac:dyDescent="0.25">
      <c r="A10" s="80" t="s">
        <v>27</v>
      </c>
      <c r="B10" s="79" t="s">
        <v>138</v>
      </c>
      <c r="C10" s="79" t="s">
        <v>148</v>
      </c>
      <c r="D10" s="79" t="s">
        <v>141</v>
      </c>
      <c r="E10" s="63">
        <v>51</v>
      </c>
      <c r="F10" s="63" t="s">
        <v>237</v>
      </c>
      <c r="G10" s="81">
        <v>56.71</v>
      </c>
      <c r="H10" s="81">
        <v>0.98</v>
      </c>
      <c r="I10" s="81">
        <v>17.2</v>
      </c>
      <c r="J10" s="81">
        <v>3.06</v>
      </c>
      <c r="K10" s="81">
        <v>4.4000000000000004</v>
      </c>
      <c r="L10" s="65">
        <f t="shared" si="0"/>
        <v>7.1539999999999999</v>
      </c>
      <c r="M10" s="81">
        <v>0.17</v>
      </c>
      <c r="N10" s="81">
        <v>3.6</v>
      </c>
      <c r="O10" s="81">
        <v>6.39</v>
      </c>
      <c r="P10" s="81">
        <v>4.16</v>
      </c>
      <c r="Q10" s="81">
        <v>2.0099999999999998</v>
      </c>
      <c r="R10" s="81">
        <v>0.25</v>
      </c>
      <c r="S10" s="65">
        <v>1.53</v>
      </c>
      <c r="T10" s="81">
        <v>0.81</v>
      </c>
      <c r="U10" s="81">
        <v>99.74</v>
      </c>
      <c r="V10" s="65">
        <f t="shared" si="1"/>
        <v>0.69545454545454544</v>
      </c>
      <c r="X10" s="81">
        <v>2.08</v>
      </c>
      <c r="Y10" s="82">
        <v>64.3</v>
      </c>
      <c r="Z10" s="82">
        <v>171</v>
      </c>
      <c r="AA10" s="83">
        <v>15.8</v>
      </c>
      <c r="AB10" s="83">
        <v>22.5</v>
      </c>
      <c r="AC10" s="83">
        <v>15.9</v>
      </c>
      <c r="AD10" s="83">
        <v>21.7</v>
      </c>
      <c r="AE10" s="82">
        <v>115</v>
      </c>
      <c r="AF10" s="81">
        <v>6.43</v>
      </c>
      <c r="AG10" s="82">
        <v>172</v>
      </c>
      <c r="AH10" s="81">
        <v>0.49</v>
      </c>
      <c r="AI10" s="83">
        <v>15.3</v>
      </c>
      <c r="AJ10" s="81">
        <v>6.21</v>
      </c>
      <c r="AK10" s="81">
        <v>2.23</v>
      </c>
      <c r="AL10" s="82">
        <v>35.299999999999997</v>
      </c>
      <c r="AM10" s="82">
        <v>473</v>
      </c>
      <c r="AN10" s="83">
        <v>15.3</v>
      </c>
      <c r="AO10" s="82">
        <v>17.3</v>
      </c>
      <c r="AP10" s="83">
        <v>40.799999999999997</v>
      </c>
      <c r="AQ10" s="81">
        <v>5.23</v>
      </c>
      <c r="AR10" s="83">
        <v>20.7</v>
      </c>
      <c r="AS10" s="81">
        <v>4.34</v>
      </c>
      <c r="AT10" s="81">
        <v>1.32</v>
      </c>
      <c r="AU10" s="81">
        <v>3.73</v>
      </c>
      <c r="AV10" s="81">
        <v>0.55000000000000004</v>
      </c>
      <c r="AW10" s="81">
        <v>3.1</v>
      </c>
      <c r="AX10" s="81">
        <v>0.62</v>
      </c>
      <c r="AY10" s="81">
        <v>1.77</v>
      </c>
      <c r="AZ10" s="81">
        <v>0.24</v>
      </c>
      <c r="BA10" s="81">
        <v>1.65</v>
      </c>
      <c r="BB10" s="81">
        <v>0.26</v>
      </c>
      <c r="BC10" s="65">
        <f t="shared" si="2"/>
        <v>9.9421965317919074</v>
      </c>
      <c r="BD10" s="65">
        <f t="shared" si="3"/>
        <v>3.7636363636363637</v>
      </c>
      <c r="BE10" s="69">
        <f t="shared" si="4"/>
        <v>2.7847533632286994</v>
      </c>
    </row>
    <row r="11" spans="1:57" s="66" customFormat="1" ht="15" x14ac:dyDescent="0.25">
      <c r="A11" s="63" t="s">
        <v>10</v>
      </c>
      <c r="B11" s="79" t="s">
        <v>140</v>
      </c>
      <c r="C11" s="84" t="s">
        <v>149</v>
      </c>
      <c r="D11" s="64" t="s">
        <v>139</v>
      </c>
      <c r="E11" s="63">
        <v>51</v>
      </c>
      <c r="F11" s="63" t="s">
        <v>237</v>
      </c>
      <c r="G11" s="65">
        <v>72.459999999999994</v>
      </c>
      <c r="H11" s="65">
        <v>0.31</v>
      </c>
      <c r="I11" s="65">
        <v>14.62</v>
      </c>
      <c r="J11" s="65">
        <v>0.73</v>
      </c>
      <c r="K11" s="65">
        <v>1.08</v>
      </c>
      <c r="L11" s="65">
        <f t="shared" si="0"/>
        <v>1.7370000000000001</v>
      </c>
      <c r="M11" s="65">
        <v>0.03</v>
      </c>
      <c r="N11" s="65">
        <v>0.56999999999999995</v>
      </c>
      <c r="O11" s="65">
        <v>2.38</v>
      </c>
      <c r="P11" s="65">
        <v>3.49</v>
      </c>
      <c r="Q11" s="65">
        <v>3.78</v>
      </c>
      <c r="R11" s="65">
        <v>0.1</v>
      </c>
      <c r="S11" s="65">
        <v>0.3</v>
      </c>
      <c r="T11" s="65">
        <v>0.19</v>
      </c>
      <c r="U11" s="65">
        <f>SUM(G11:T11)</f>
        <v>101.77699999999997</v>
      </c>
      <c r="V11" s="65">
        <f t="shared" si="1"/>
        <v>0.67592592592592582</v>
      </c>
      <c r="X11" s="65">
        <v>3.69</v>
      </c>
      <c r="Y11" s="67">
        <v>128</v>
      </c>
      <c r="Z11" s="67">
        <v>19.899999999999999</v>
      </c>
      <c r="AA11" s="65">
        <v>3.11</v>
      </c>
      <c r="AB11" s="65">
        <v>2.0099999999999998</v>
      </c>
      <c r="AC11" s="65">
        <v>2.99</v>
      </c>
      <c r="AD11" s="68">
        <v>15.9</v>
      </c>
      <c r="AE11" s="67">
        <v>65.900000000000006</v>
      </c>
      <c r="AF11" s="65">
        <v>3.37</v>
      </c>
      <c r="AG11" s="67">
        <v>891</v>
      </c>
      <c r="AH11" s="65">
        <v>0.24</v>
      </c>
      <c r="AI11" s="68">
        <v>18.899999999999999</v>
      </c>
      <c r="AJ11" s="65">
        <v>7.28</v>
      </c>
      <c r="AK11" s="65">
        <v>0.68</v>
      </c>
      <c r="AL11" s="68">
        <v>7.26</v>
      </c>
      <c r="AM11" s="67">
        <v>526</v>
      </c>
      <c r="AN11" s="65">
        <v>5.24</v>
      </c>
      <c r="AO11" s="67">
        <v>27.5</v>
      </c>
      <c r="AP11" s="68">
        <v>56.5</v>
      </c>
      <c r="AQ11" s="65">
        <v>6.37</v>
      </c>
      <c r="AR11" s="68">
        <v>22.9</v>
      </c>
      <c r="AS11" s="65">
        <v>3.61</v>
      </c>
      <c r="AT11" s="65">
        <v>0.91</v>
      </c>
      <c r="AU11" s="65">
        <v>2.12</v>
      </c>
      <c r="AV11" s="65">
        <v>0.23</v>
      </c>
      <c r="AW11" s="65">
        <v>1.18</v>
      </c>
      <c r="AX11" s="65">
        <v>0.19</v>
      </c>
      <c r="AY11" s="65">
        <v>0.59</v>
      </c>
      <c r="AZ11" s="65">
        <v>7.0000000000000007E-2</v>
      </c>
      <c r="BA11" s="65">
        <v>0.46</v>
      </c>
      <c r="BB11" s="65">
        <v>0.08</v>
      </c>
      <c r="BC11" s="65">
        <f t="shared" si="2"/>
        <v>32.4</v>
      </c>
      <c r="BD11" s="65">
        <f t="shared" si="3"/>
        <v>15.826086956521738</v>
      </c>
      <c r="BE11" s="69">
        <f t="shared" si="4"/>
        <v>10.705882352941176</v>
      </c>
    </row>
    <row r="12" spans="1:57" s="66" customFormat="1" ht="15" x14ac:dyDescent="0.25">
      <c r="A12" s="80" t="s">
        <v>23</v>
      </c>
      <c r="B12" s="79" t="s">
        <v>138</v>
      </c>
      <c r="C12" s="79" t="s">
        <v>147</v>
      </c>
      <c r="D12" s="79" t="s">
        <v>141</v>
      </c>
      <c r="E12" s="63">
        <v>51</v>
      </c>
      <c r="F12" s="63" t="s">
        <v>237</v>
      </c>
      <c r="G12" s="81">
        <v>55.24</v>
      </c>
      <c r="H12" s="81">
        <v>1.02</v>
      </c>
      <c r="I12" s="81">
        <v>17.579999999999998</v>
      </c>
      <c r="J12" s="81">
        <v>2.4300000000000002</v>
      </c>
      <c r="K12" s="81">
        <v>5.49</v>
      </c>
      <c r="L12" s="65">
        <f t="shared" si="0"/>
        <v>7.6770000000000005</v>
      </c>
      <c r="M12" s="81">
        <v>0.14000000000000001</v>
      </c>
      <c r="N12" s="81">
        <v>4</v>
      </c>
      <c r="O12" s="81">
        <v>7.33</v>
      </c>
      <c r="P12" s="81">
        <v>4.09</v>
      </c>
      <c r="Q12" s="81">
        <v>1.7</v>
      </c>
      <c r="R12" s="81">
        <v>0.24</v>
      </c>
      <c r="S12" s="65">
        <v>0.76</v>
      </c>
      <c r="T12" s="81">
        <v>0.59</v>
      </c>
      <c r="U12" s="81">
        <v>99.85</v>
      </c>
      <c r="V12" s="65">
        <f t="shared" si="1"/>
        <v>0.44262295081967212</v>
      </c>
      <c r="X12" s="81">
        <v>2.7</v>
      </c>
      <c r="Y12" s="82">
        <v>96.8</v>
      </c>
      <c r="Z12" s="82">
        <v>201</v>
      </c>
      <c r="AA12" s="83">
        <v>18.7</v>
      </c>
      <c r="AB12" s="83">
        <v>24.8</v>
      </c>
      <c r="AC12" s="83">
        <v>26.8</v>
      </c>
      <c r="AD12" s="83">
        <v>22.3</v>
      </c>
      <c r="AE12" s="82">
        <v>81.400000000000006</v>
      </c>
      <c r="AF12" s="81">
        <v>5.25</v>
      </c>
      <c r="AG12" s="82">
        <v>306</v>
      </c>
      <c r="AH12" s="81">
        <v>0.33</v>
      </c>
      <c r="AI12" s="83">
        <v>11.4</v>
      </c>
      <c r="AJ12" s="81">
        <v>5.26</v>
      </c>
      <c r="AK12" s="81">
        <v>9.68</v>
      </c>
      <c r="AL12" s="82">
        <v>66.3</v>
      </c>
      <c r="AM12" s="82">
        <v>582</v>
      </c>
      <c r="AN12" s="83">
        <v>13.8</v>
      </c>
      <c r="AO12" s="82">
        <v>17.8</v>
      </c>
      <c r="AP12" s="83">
        <v>40.6</v>
      </c>
      <c r="AQ12" s="81">
        <v>5.24</v>
      </c>
      <c r="AR12" s="83">
        <v>21</v>
      </c>
      <c r="AS12" s="81">
        <v>4.22</v>
      </c>
      <c r="AT12" s="81">
        <v>1.29</v>
      </c>
      <c r="AU12" s="81">
        <v>3.8</v>
      </c>
      <c r="AV12" s="81">
        <v>0.52</v>
      </c>
      <c r="AW12" s="81">
        <v>2.91</v>
      </c>
      <c r="AX12" s="81">
        <v>0.54</v>
      </c>
      <c r="AY12" s="81">
        <v>1.64</v>
      </c>
      <c r="AZ12" s="81">
        <v>0.2</v>
      </c>
      <c r="BA12" s="81">
        <v>1.27</v>
      </c>
      <c r="BB12" s="81">
        <v>0.21</v>
      </c>
      <c r="BC12" s="65">
        <f t="shared" si="2"/>
        <v>17.191011235955056</v>
      </c>
      <c r="BD12" s="65">
        <f t="shared" si="3"/>
        <v>4.1417322834645667</v>
      </c>
      <c r="BE12" s="69">
        <f t="shared" si="4"/>
        <v>0.54338842975206614</v>
      </c>
    </row>
    <row r="13" spans="1:57" s="66" customFormat="1" ht="15" x14ac:dyDescent="0.25">
      <c r="A13" s="70" t="s">
        <v>92</v>
      </c>
      <c r="B13" s="79" t="s">
        <v>140</v>
      </c>
      <c r="C13" s="64" t="s">
        <v>147</v>
      </c>
      <c r="D13" s="64" t="s">
        <v>141</v>
      </c>
      <c r="E13" s="72">
        <v>51</v>
      </c>
      <c r="F13" s="63" t="s">
        <v>237</v>
      </c>
      <c r="G13" s="73">
        <v>72.66</v>
      </c>
      <c r="H13" s="73">
        <v>0.25</v>
      </c>
      <c r="I13" s="73">
        <v>13.29</v>
      </c>
      <c r="J13" s="73">
        <v>0.83</v>
      </c>
      <c r="K13" s="73">
        <v>1.1299999999999999</v>
      </c>
      <c r="L13" s="65">
        <f t="shared" si="0"/>
        <v>1.8769999999999998</v>
      </c>
      <c r="M13" s="73">
        <v>3.5999999999999997E-2</v>
      </c>
      <c r="N13" s="73">
        <v>0.49</v>
      </c>
      <c r="O13" s="73">
        <v>2.11</v>
      </c>
      <c r="P13" s="73">
        <v>3.25</v>
      </c>
      <c r="Q13" s="73">
        <v>4.6500000000000004</v>
      </c>
      <c r="R13" s="73">
        <v>0.11</v>
      </c>
      <c r="S13" s="65">
        <v>0.23</v>
      </c>
      <c r="T13" s="73">
        <v>0.39576900000000004</v>
      </c>
      <c r="U13" s="73">
        <v>99.201768999999985</v>
      </c>
      <c r="V13" s="65">
        <f t="shared" si="1"/>
        <v>0.73451327433628322</v>
      </c>
      <c r="X13" s="74">
        <v>6.0731487449265771</v>
      </c>
      <c r="Y13" s="75">
        <v>119.5</v>
      </c>
      <c r="Z13" s="75">
        <v>22.7</v>
      </c>
      <c r="AA13" s="74">
        <v>1.98</v>
      </c>
      <c r="AB13" s="74">
        <v>2.91</v>
      </c>
      <c r="AC13" s="74">
        <v>1.95</v>
      </c>
      <c r="AD13" s="76">
        <v>14.1</v>
      </c>
      <c r="AE13" s="75">
        <v>105.3</v>
      </c>
      <c r="AF13" s="74">
        <v>6.7519999999999998</v>
      </c>
      <c r="AG13" s="75">
        <v>621.80999999999995</v>
      </c>
      <c r="AH13" s="74">
        <v>0.87024000000000001</v>
      </c>
      <c r="AI13" s="76">
        <v>23.62</v>
      </c>
      <c r="AJ13" s="76">
        <v>30.478000000000002</v>
      </c>
      <c r="AK13" s="74">
        <v>2.0750000000000002</v>
      </c>
      <c r="AL13" s="76">
        <v>3.6</v>
      </c>
      <c r="AM13" s="75">
        <v>213.542</v>
      </c>
      <c r="AN13" s="76">
        <v>19.19047619047619</v>
      </c>
      <c r="AO13" s="75">
        <v>33.218325</v>
      </c>
      <c r="AP13" s="76">
        <v>64.55</v>
      </c>
      <c r="AQ13" s="74">
        <v>7.5064500000000001</v>
      </c>
      <c r="AR13" s="76">
        <v>26.746649999999999</v>
      </c>
      <c r="AS13" s="74">
        <v>4.8142500000000004</v>
      </c>
      <c r="AT13" s="74">
        <v>0.86399999999999999</v>
      </c>
      <c r="AU13" s="74">
        <v>3.84</v>
      </c>
      <c r="AV13" s="74">
        <v>0.68670000000000009</v>
      </c>
      <c r="AW13" s="74">
        <v>3.3768000000000002</v>
      </c>
      <c r="AX13" s="74">
        <v>0.66701250000000001</v>
      </c>
      <c r="AY13" s="74">
        <v>1.76</v>
      </c>
      <c r="AZ13" s="74">
        <v>0.311</v>
      </c>
      <c r="BA13" s="74">
        <v>1.8795000000000002</v>
      </c>
      <c r="BB13" s="74">
        <v>0.25428571428571428</v>
      </c>
      <c r="BC13" s="65">
        <f t="shared" si="2"/>
        <v>18.718884832392963</v>
      </c>
      <c r="BD13" s="65">
        <f t="shared" si="3"/>
        <v>16.216014897579143</v>
      </c>
      <c r="BE13" s="69">
        <f t="shared" si="4"/>
        <v>14.688192771084337</v>
      </c>
    </row>
    <row r="14" spans="1:57" s="66" customFormat="1" ht="15" x14ac:dyDescent="0.25">
      <c r="A14" s="77" t="s">
        <v>51</v>
      </c>
      <c r="B14" s="71" t="s">
        <v>140</v>
      </c>
      <c r="C14" s="64" t="s">
        <v>150</v>
      </c>
      <c r="D14" s="79" t="s">
        <v>139</v>
      </c>
      <c r="E14" s="72">
        <v>52</v>
      </c>
      <c r="F14" s="63" t="s">
        <v>237</v>
      </c>
      <c r="G14" s="73">
        <v>72.64</v>
      </c>
      <c r="H14" s="73">
        <v>0.36</v>
      </c>
      <c r="I14" s="73">
        <v>14.03</v>
      </c>
      <c r="J14" s="73">
        <v>0.62</v>
      </c>
      <c r="K14" s="73">
        <v>1.87</v>
      </c>
      <c r="L14" s="65">
        <f t="shared" si="0"/>
        <v>2.4279999999999999</v>
      </c>
      <c r="M14" s="73">
        <v>4.2999999999999997E-2</v>
      </c>
      <c r="N14" s="73">
        <v>0.86</v>
      </c>
      <c r="O14" s="73">
        <v>3.5</v>
      </c>
      <c r="P14" s="73">
        <v>3.8</v>
      </c>
      <c r="Q14" s="73">
        <v>1.26</v>
      </c>
      <c r="R14" s="73">
        <v>0.15</v>
      </c>
      <c r="S14" s="65">
        <v>0.35</v>
      </c>
      <c r="T14" s="73">
        <v>0.58813099999999996</v>
      </c>
      <c r="U14" s="73">
        <v>99.721131000000028</v>
      </c>
      <c r="V14" s="65">
        <f t="shared" si="1"/>
        <v>0.33155080213903743</v>
      </c>
      <c r="X14" s="74">
        <v>4.9223492833052287</v>
      </c>
      <c r="Y14" s="75">
        <v>130.9</v>
      </c>
      <c r="Z14" s="75">
        <v>32.4</v>
      </c>
      <c r="AA14" s="74">
        <v>3.78</v>
      </c>
      <c r="AB14" s="74">
        <v>4.88</v>
      </c>
      <c r="AC14" s="74">
        <v>3.06</v>
      </c>
      <c r="AD14" s="76">
        <v>16.63</v>
      </c>
      <c r="AE14" s="75">
        <v>47.6</v>
      </c>
      <c r="AF14" s="74">
        <v>5.1779999999999999</v>
      </c>
      <c r="AG14" s="75">
        <v>305.13</v>
      </c>
      <c r="AH14" s="74">
        <v>0.34397999999999995</v>
      </c>
      <c r="AI14" s="76">
        <v>13.22</v>
      </c>
      <c r="AJ14" s="76">
        <v>11.0838</v>
      </c>
      <c r="AK14" s="74">
        <v>1.1160000000000001</v>
      </c>
      <c r="AL14" s="76">
        <v>6.6</v>
      </c>
      <c r="AM14" s="75">
        <v>384.846</v>
      </c>
      <c r="AN14" s="74">
        <v>7.3619047619047624</v>
      </c>
      <c r="AO14" s="75">
        <v>34.629525000000001</v>
      </c>
      <c r="AP14" s="76">
        <v>57.08</v>
      </c>
      <c r="AQ14" s="74">
        <v>5.91045</v>
      </c>
      <c r="AR14" s="76">
        <v>19.778850000000002</v>
      </c>
      <c r="AS14" s="74">
        <v>2.88015</v>
      </c>
      <c r="AT14" s="74">
        <v>0.89200000000000002</v>
      </c>
      <c r="AU14" s="74">
        <v>1.9710000000000001</v>
      </c>
      <c r="AV14" s="74">
        <v>0.28665000000000002</v>
      </c>
      <c r="AW14" s="74">
        <v>1.2831000000000001</v>
      </c>
      <c r="AX14" s="74">
        <v>0.25026750000000003</v>
      </c>
      <c r="AY14" s="74">
        <v>0.63600000000000001</v>
      </c>
      <c r="AZ14" s="74">
        <v>9.1999999999999998E-2</v>
      </c>
      <c r="BA14" s="74">
        <v>0.54600000000000004</v>
      </c>
      <c r="BB14" s="74">
        <v>7.3333333333333334E-2</v>
      </c>
      <c r="BC14" s="65">
        <f t="shared" si="2"/>
        <v>8.8112672639893272</v>
      </c>
      <c r="BD14" s="65">
        <f t="shared" si="3"/>
        <v>20.299999999999997</v>
      </c>
      <c r="BE14" s="69">
        <f t="shared" si="4"/>
        <v>9.9317204301075268</v>
      </c>
    </row>
    <row r="15" spans="1:57" s="66" customFormat="1" ht="15" x14ac:dyDescent="0.25">
      <c r="A15" s="80" t="s">
        <v>26</v>
      </c>
      <c r="B15" s="79" t="s">
        <v>140</v>
      </c>
      <c r="C15" s="79" t="s">
        <v>151</v>
      </c>
      <c r="D15" s="79" t="s">
        <v>141</v>
      </c>
      <c r="E15" s="63">
        <v>52</v>
      </c>
      <c r="F15" s="63" t="s">
        <v>237</v>
      </c>
      <c r="G15" s="81">
        <v>70.040000000000006</v>
      </c>
      <c r="H15" s="81">
        <v>0.48</v>
      </c>
      <c r="I15" s="81">
        <v>14.5</v>
      </c>
      <c r="J15" s="81">
        <v>1.4</v>
      </c>
      <c r="K15" s="81">
        <v>2.17</v>
      </c>
      <c r="L15" s="65">
        <f t="shared" si="0"/>
        <v>3.4299999999999997</v>
      </c>
      <c r="M15" s="81">
        <v>7.0000000000000007E-2</v>
      </c>
      <c r="N15" s="81">
        <v>1.28</v>
      </c>
      <c r="O15" s="81">
        <v>3.5</v>
      </c>
      <c r="P15" s="81">
        <v>3.98</v>
      </c>
      <c r="Q15" s="81">
        <v>1.85</v>
      </c>
      <c r="R15" s="81">
        <v>0.14000000000000001</v>
      </c>
      <c r="S15" s="65">
        <v>0.35</v>
      </c>
      <c r="T15" s="81">
        <v>0.4</v>
      </c>
      <c r="U15" s="81">
        <v>99.81</v>
      </c>
      <c r="V15" s="65">
        <f t="shared" si="1"/>
        <v>0.64516129032258063</v>
      </c>
      <c r="X15" s="81">
        <v>4.12</v>
      </c>
      <c r="Y15" s="82">
        <v>150</v>
      </c>
      <c r="Z15" s="82">
        <v>54.1</v>
      </c>
      <c r="AA15" s="81">
        <v>7.37</v>
      </c>
      <c r="AB15" s="81">
        <v>7.38</v>
      </c>
      <c r="AC15" s="83">
        <v>16.100000000000001</v>
      </c>
      <c r="AD15" s="83">
        <v>17.100000000000001</v>
      </c>
      <c r="AE15" s="82">
        <v>82.4</v>
      </c>
      <c r="AF15" s="81">
        <v>5.0599999999999996</v>
      </c>
      <c r="AG15" s="82">
        <v>347</v>
      </c>
      <c r="AH15" s="81">
        <v>0.38</v>
      </c>
      <c r="AI15" s="83">
        <v>12.8</v>
      </c>
      <c r="AJ15" s="83">
        <v>10.9</v>
      </c>
      <c r="AK15" s="81">
        <v>1.91</v>
      </c>
      <c r="AL15" s="82">
        <v>25.6</v>
      </c>
      <c r="AM15" s="82">
        <v>368</v>
      </c>
      <c r="AN15" s="83">
        <v>12.3</v>
      </c>
      <c r="AO15" s="82">
        <v>35.1</v>
      </c>
      <c r="AP15" s="83">
        <v>55.6</v>
      </c>
      <c r="AQ15" s="81">
        <v>5.56</v>
      </c>
      <c r="AR15" s="83">
        <v>18</v>
      </c>
      <c r="AS15" s="81">
        <v>3.13</v>
      </c>
      <c r="AT15" s="81">
        <v>0.9</v>
      </c>
      <c r="AU15" s="81">
        <v>2.93</v>
      </c>
      <c r="AV15" s="81">
        <v>0.39</v>
      </c>
      <c r="AW15" s="81">
        <v>2.31</v>
      </c>
      <c r="AX15" s="81">
        <v>0.49</v>
      </c>
      <c r="AY15" s="81">
        <v>1.4</v>
      </c>
      <c r="AZ15" s="81">
        <v>0.21</v>
      </c>
      <c r="BA15" s="81">
        <v>1.36</v>
      </c>
      <c r="BB15" s="81">
        <v>0.21</v>
      </c>
      <c r="BC15" s="65">
        <f t="shared" si="2"/>
        <v>9.8860398860398853</v>
      </c>
      <c r="BD15" s="65">
        <f t="shared" si="3"/>
        <v>8.0147058823529402</v>
      </c>
      <c r="BE15" s="69">
        <f t="shared" si="4"/>
        <v>5.7068062827225132</v>
      </c>
    </row>
    <row r="16" spans="1:57" s="66" customFormat="1" ht="15" x14ac:dyDescent="0.25">
      <c r="A16" s="63" t="s">
        <v>4</v>
      </c>
      <c r="B16" s="64" t="s">
        <v>140</v>
      </c>
      <c r="C16" s="84" t="s">
        <v>152</v>
      </c>
      <c r="D16" s="64" t="s">
        <v>141</v>
      </c>
      <c r="E16" s="63">
        <v>52</v>
      </c>
      <c r="F16" s="63" t="s">
        <v>237</v>
      </c>
      <c r="G16" s="65">
        <v>68.569999999999993</v>
      </c>
      <c r="H16" s="65">
        <v>0.48</v>
      </c>
      <c r="I16" s="65">
        <v>15.62</v>
      </c>
      <c r="J16" s="65">
        <v>1.94</v>
      </c>
      <c r="K16" s="65">
        <v>1.98</v>
      </c>
      <c r="L16" s="65">
        <f t="shared" si="0"/>
        <v>3.726</v>
      </c>
      <c r="M16" s="65">
        <v>0.12</v>
      </c>
      <c r="N16" s="65">
        <v>1.28</v>
      </c>
      <c r="O16" s="65">
        <v>3.12</v>
      </c>
      <c r="P16" s="65">
        <v>4.1900000000000004</v>
      </c>
      <c r="Q16" s="65">
        <v>2.48</v>
      </c>
      <c r="R16" s="65">
        <v>0.17</v>
      </c>
      <c r="S16" s="65">
        <v>0.36</v>
      </c>
      <c r="T16" s="65">
        <v>0.37</v>
      </c>
      <c r="U16" s="65">
        <f>SUM(G16:T16)</f>
        <v>104.40600000000002</v>
      </c>
      <c r="V16" s="65">
        <f t="shared" si="1"/>
        <v>0.97979797979797978</v>
      </c>
      <c r="X16" s="65">
        <v>5.03</v>
      </c>
      <c r="Y16" s="67">
        <v>196</v>
      </c>
      <c r="Z16" s="67">
        <v>55.8</v>
      </c>
      <c r="AA16" s="68">
        <v>10.8</v>
      </c>
      <c r="AB16" s="65">
        <v>6.1</v>
      </c>
      <c r="AC16" s="65">
        <v>2.19</v>
      </c>
      <c r="AD16" s="68">
        <v>17</v>
      </c>
      <c r="AE16" s="67">
        <v>148</v>
      </c>
      <c r="AF16" s="65">
        <v>8.4</v>
      </c>
      <c r="AG16" s="67">
        <v>680</v>
      </c>
      <c r="AH16" s="65">
        <v>0.75</v>
      </c>
      <c r="AI16" s="68">
        <v>18.399999999999999</v>
      </c>
      <c r="AJ16" s="65">
        <v>9.48</v>
      </c>
      <c r="AK16" s="65">
        <v>1.64</v>
      </c>
      <c r="AL16" s="68">
        <v>4.24</v>
      </c>
      <c r="AM16" s="67">
        <v>307</v>
      </c>
      <c r="AN16" s="68">
        <v>20.399999999999999</v>
      </c>
      <c r="AO16" s="67">
        <v>25.9</v>
      </c>
      <c r="AP16" s="68">
        <v>51.6</v>
      </c>
      <c r="AQ16" s="65">
        <v>6.13</v>
      </c>
      <c r="AR16" s="68">
        <v>22.5</v>
      </c>
      <c r="AS16" s="65">
        <v>4.8099999999999996</v>
      </c>
      <c r="AT16" s="65">
        <v>1.02</v>
      </c>
      <c r="AU16" s="65">
        <v>4</v>
      </c>
      <c r="AV16" s="65">
        <v>0.56999999999999995</v>
      </c>
      <c r="AW16" s="65">
        <v>3.46</v>
      </c>
      <c r="AX16" s="65">
        <v>0.69</v>
      </c>
      <c r="AY16" s="65">
        <v>2.25</v>
      </c>
      <c r="AZ16" s="65">
        <v>0.32</v>
      </c>
      <c r="BA16" s="65">
        <v>2.0499999999999998</v>
      </c>
      <c r="BB16" s="65">
        <v>0.28999999999999998</v>
      </c>
      <c r="BC16" s="65">
        <f t="shared" si="2"/>
        <v>26.254826254826256</v>
      </c>
      <c r="BD16" s="65">
        <f t="shared" si="3"/>
        <v>4.6243902439024396</v>
      </c>
      <c r="BE16" s="69">
        <f t="shared" si="4"/>
        <v>5.7804878048780495</v>
      </c>
    </row>
    <row r="17" spans="1:57" s="66" customFormat="1" ht="15" x14ac:dyDescent="0.25">
      <c r="A17" s="80" t="s">
        <v>25</v>
      </c>
      <c r="B17" s="79" t="s">
        <v>140</v>
      </c>
      <c r="C17" s="79" t="s">
        <v>153</v>
      </c>
      <c r="D17" s="79" t="s">
        <v>141</v>
      </c>
      <c r="E17" s="63">
        <v>53</v>
      </c>
      <c r="F17" s="63" t="s">
        <v>237</v>
      </c>
      <c r="G17" s="81">
        <v>67.39</v>
      </c>
      <c r="H17" s="81">
        <v>0.54</v>
      </c>
      <c r="I17" s="81">
        <v>15.94</v>
      </c>
      <c r="J17" s="81">
        <v>1.17</v>
      </c>
      <c r="K17" s="81">
        <v>2.6</v>
      </c>
      <c r="L17" s="65">
        <f t="shared" si="0"/>
        <v>3.653</v>
      </c>
      <c r="M17" s="81">
        <v>7.0000000000000007E-2</v>
      </c>
      <c r="N17" s="81">
        <v>1.3</v>
      </c>
      <c r="O17" s="81">
        <v>4.1500000000000004</v>
      </c>
      <c r="P17" s="81">
        <v>4.0199999999999996</v>
      </c>
      <c r="Q17" s="81">
        <v>1.5</v>
      </c>
      <c r="R17" s="81">
        <v>0.16</v>
      </c>
      <c r="S17" s="65">
        <v>0.56000000000000005</v>
      </c>
      <c r="T17" s="81">
        <v>0.36</v>
      </c>
      <c r="U17" s="81">
        <v>99.2</v>
      </c>
      <c r="V17" s="65">
        <f t="shared" si="1"/>
        <v>0.44999999999999996</v>
      </c>
      <c r="X17" s="81">
        <v>2.99</v>
      </c>
      <c r="Y17" s="82">
        <v>113</v>
      </c>
      <c r="Z17" s="82">
        <v>57.8</v>
      </c>
      <c r="AA17" s="81">
        <v>3.29</v>
      </c>
      <c r="AB17" s="81">
        <v>7.46</v>
      </c>
      <c r="AC17" s="81">
        <v>7.18</v>
      </c>
      <c r="AD17" s="83">
        <v>18.399999999999999</v>
      </c>
      <c r="AE17" s="82">
        <v>66.2</v>
      </c>
      <c r="AF17" s="81">
        <v>4.7</v>
      </c>
      <c r="AG17" s="82">
        <v>272</v>
      </c>
      <c r="AH17" s="81">
        <v>0.26</v>
      </c>
      <c r="AI17" s="83">
        <v>11.2</v>
      </c>
      <c r="AJ17" s="81">
        <v>9.01</v>
      </c>
      <c r="AK17" s="81">
        <v>2.04</v>
      </c>
      <c r="AL17" s="83">
        <v>10.8</v>
      </c>
      <c r="AM17" s="82">
        <v>584</v>
      </c>
      <c r="AN17" s="81">
        <v>6.52</v>
      </c>
      <c r="AO17" s="82">
        <v>44.7</v>
      </c>
      <c r="AP17" s="83">
        <v>68.7</v>
      </c>
      <c r="AQ17" s="81">
        <v>6.47</v>
      </c>
      <c r="AR17" s="83">
        <v>19.7</v>
      </c>
      <c r="AS17" s="81">
        <v>2.54</v>
      </c>
      <c r="AT17" s="81">
        <v>0.96</v>
      </c>
      <c r="AU17" s="81">
        <v>1.84</v>
      </c>
      <c r="AV17" s="81">
        <v>0.24</v>
      </c>
      <c r="AW17" s="81">
        <v>1.25</v>
      </c>
      <c r="AX17" s="81">
        <v>0.25</v>
      </c>
      <c r="AY17" s="81">
        <v>0.82</v>
      </c>
      <c r="AZ17" s="81">
        <v>0.11</v>
      </c>
      <c r="BA17" s="81">
        <v>0.78</v>
      </c>
      <c r="BB17" s="81">
        <v>0.15</v>
      </c>
      <c r="BC17" s="65">
        <f t="shared" si="2"/>
        <v>6.0850111856823261</v>
      </c>
      <c r="BD17" s="65">
        <f t="shared" si="3"/>
        <v>11.551282051282051</v>
      </c>
      <c r="BE17" s="69">
        <f t="shared" si="4"/>
        <v>4.4166666666666661</v>
      </c>
    </row>
    <row r="18" spans="1:57" s="66" customFormat="1" ht="15" x14ac:dyDescent="0.25">
      <c r="A18" s="77" t="s">
        <v>99</v>
      </c>
      <c r="B18" s="71" t="s">
        <v>140</v>
      </c>
      <c r="C18" s="64" t="s">
        <v>145</v>
      </c>
      <c r="D18" s="79" t="s">
        <v>139</v>
      </c>
      <c r="E18" s="72">
        <v>54</v>
      </c>
      <c r="F18" s="63" t="s">
        <v>237</v>
      </c>
      <c r="G18" s="73">
        <v>75.319999999999993</v>
      </c>
      <c r="H18" s="73">
        <v>0.16</v>
      </c>
      <c r="I18" s="73">
        <v>12.6</v>
      </c>
      <c r="J18" s="73">
        <v>0.56423100000000015</v>
      </c>
      <c r="K18" s="73">
        <v>1.1299999999999999</v>
      </c>
      <c r="L18" s="65">
        <f t="shared" si="0"/>
        <v>1.6378079000000001</v>
      </c>
      <c r="M18" s="73">
        <v>3.5000000000000003E-2</v>
      </c>
      <c r="N18" s="73">
        <v>0.43</v>
      </c>
      <c r="O18" s="73">
        <v>1.66</v>
      </c>
      <c r="P18" s="73">
        <v>2.86</v>
      </c>
      <c r="Q18" s="73">
        <v>4.6900000000000004</v>
      </c>
      <c r="R18" s="73">
        <v>0.1</v>
      </c>
      <c r="S18" s="65">
        <v>0.12</v>
      </c>
      <c r="T18" s="73">
        <v>0.52576900000000004</v>
      </c>
      <c r="U18" s="73">
        <v>100.075</v>
      </c>
      <c r="V18" s="65">
        <f t="shared" si="1"/>
        <v>0.49931946902654883</v>
      </c>
      <c r="X18" s="74">
        <v>3.3893034825870649</v>
      </c>
      <c r="Y18" s="75">
        <v>76.3</v>
      </c>
      <c r="Z18" s="75">
        <v>16.8</v>
      </c>
      <c r="AA18" s="74">
        <v>4.45</v>
      </c>
      <c r="AB18" s="74">
        <v>2.2400000000000002</v>
      </c>
      <c r="AC18" s="74">
        <v>3.56</v>
      </c>
      <c r="AD18" s="76">
        <v>13.55</v>
      </c>
      <c r="AE18" s="75">
        <v>84</v>
      </c>
      <c r="AF18" s="74">
        <v>4.649</v>
      </c>
      <c r="AG18" s="75">
        <v>578.97</v>
      </c>
      <c r="AH18" s="74">
        <v>0.16954</v>
      </c>
      <c r="AI18" s="76">
        <v>29.32</v>
      </c>
      <c r="AJ18" s="76">
        <v>12.289199999999999</v>
      </c>
      <c r="AK18" s="74">
        <v>0.62</v>
      </c>
      <c r="AL18" s="76">
        <v>2.4</v>
      </c>
      <c r="AM18" s="75">
        <v>134.554</v>
      </c>
      <c r="AN18" s="76">
        <v>10.123809523809523</v>
      </c>
      <c r="AO18" s="75">
        <v>25.963875000000002</v>
      </c>
      <c r="AP18" s="76">
        <v>50.78</v>
      </c>
      <c r="AQ18" s="74">
        <v>6.3021000000000003</v>
      </c>
      <c r="AR18" s="76">
        <v>23.141999999999999</v>
      </c>
      <c r="AS18" s="74">
        <v>4.99275</v>
      </c>
      <c r="AT18" s="74">
        <v>0.749</v>
      </c>
      <c r="AU18" s="74">
        <v>3.53</v>
      </c>
      <c r="AV18" s="74">
        <v>0.51555000000000006</v>
      </c>
      <c r="AW18" s="74">
        <v>2.1472500000000001</v>
      </c>
      <c r="AX18" s="74">
        <v>0.39359250000000001</v>
      </c>
      <c r="AY18" s="74">
        <v>0.83599999999999997</v>
      </c>
      <c r="AZ18" s="74">
        <v>0.109</v>
      </c>
      <c r="BA18" s="74">
        <v>0.6804</v>
      </c>
      <c r="BB18" s="74">
        <v>8.4761904761904761E-2</v>
      </c>
      <c r="BC18" s="65">
        <f t="shared" si="2"/>
        <v>22.29905975128905</v>
      </c>
      <c r="BD18" s="65">
        <f t="shared" si="3"/>
        <v>18.061728395061728</v>
      </c>
      <c r="BE18" s="69">
        <f t="shared" si="4"/>
        <v>19.821290322580644</v>
      </c>
    </row>
    <row r="19" spans="1:57" s="66" customFormat="1" ht="15" x14ac:dyDescent="0.25">
      <c r="A19" s="80" t="s">
        <v>17</v>
      </c>
      <c r="B19" s="64" t="s">
        <v>140</v>
      </c>
      <c r="C19" s="79" t="s">
        <v>154</v>
      </c>
      <c r="D19" s="79" t="s">
        <v>139</v>
      </c>
      <c r="E19" s="63">
        <v>54</v>
      </c>
      <c r="F19" s="63" t="s">
        <v>237</v>
      </c>
      <c r="G19" s="81">
        <v>69.31</v>
      </c>
      <c r="H19" s="81">
        <v>0.39</v>
      </c>
      <c r="I19" s="81">
        <v>16.62</v>
      </c>
      <c r="J19" s="81">
        <v>0.26</v>
      </c>
      <c r="K19" s="81">
        <v>2.0699999999999998</v>
      </c>
      <c r="L19" s="65">
        <f t="shared" si="0"/>
        <v>2.3039999999999998</v>
      </c>
      <c r="M19" s="81">
        <v>0.06</v>
      </c>
      <c r="N19" s="81">
        <v>0.66</v>
      </c>
      <c r="O19" s="81">
        <v>5.73</v>
      </c>
      <c r="P19" s="81">
        <v>2.74</v>
      </c>
      <c r="Q19" s="81">
        <v>0.89</v>
      </c>
      <c r="R19" s="81">
        <v>0.1</v>
      </c>
      <c r="S19" s="65">
        <v>1</v>
      </c>
      <c r="T19" s="81">
        <v>0.97</v>
      </c>
      <c r="U19" s="81">
        <v>99.8</v>
      </c>
      <c r="V19" s="65">
        <f t="shared" si="1"/>
        <v>0.12560386473429952</v>
      </c>
      <c r="X19" s="81">
        <v>5.19</v>
      </c>
      <c r="Y19" s="82">
        <v>228</v>
      </c>
      <c r="Z19" s="82">
        <v>52</v>
      </c>
      <c r="AA19" s="81">
        <v>5.65</v>
      </c>
      <c r="AB19" s="81">
        <v>4.97</v>
      </c>
      <c r="AC19" s="83">
        <v>25.9</v>
      </c>
      <c r="AD19" s="83">
        <v>17.7</v>
      </c>
      <c r="AE19" s="82">
        <v>28.2</v>
      </c>
      <c r="AF19" s="81">
        <v>5.15</v>
      </c>
      <c r="AG19" s="82">
        <v>277</v>
      </c>
      <c r="AH19" s="81">
        <v>0.24</v>
      </c>
      <c r="AI19" s="81">
        <v>8.1199999999999992</v>
      </c>
      <c r="AJ19" s="83">
        <v>12.4</v>
      </c>
      <c r="AK19" s="81">
        <v>0.56000000000000005</v>
      </c>
      <c r="AL19" s="82">
        <v>44.5</v>
      </c>
      <c r="AM19" s="82">
        <v>602</v>
      </c>
      <c r="AN19" s="83">
        <v>16.5</v>
      </c>
      <c r="AO19" s="82">
        <v>52</v>
      </c>
      <c r="AP19" s="83">
        <v>99.7</v>
      </c>
      <c r="AQ19" s="83">
        <v>10.1</v>
      </c>
      <c r="AR19" s="83">
        <v>35.1</v>
      </c>
      <c r="AS19" s="81">
        <v>4.71</v>
      </c>
      <c r="AT19" s="81">
        <v>1.84</v>
      </c>
      <c r="AU19" s="81">
        <v>3.35</v>
      </c>
      <c r="AV19" s="81">
        <v>0.46</v>
      </c>
      <c r="AW19" s="81">
        <v>2.8</v>
      </c>
      <c r="AX19" s="81">
        <v>0.65</v>
      </c>
      <c r="AY19" s="81">
        <v>2.31</v>
      </c>
      <c r="AZ19" s="81">
        <v>0.35</v>
      </c>
      <c r="BA19" s="81">
        <v>2.52</v>
      </c>
      <c r="BB19" s="81">
        <v>0.44</v>
      </c>
      <c r="BC19" s="65">
        <f t="shared" si="2"/>
        <v>5.3269230769230766</v>
      </c>
      <c r="BD19" s="65">
        <f t="shared" si="3"/>
        <v>4.9206349206349209</v>
      </c>
      <c r="BE19" s="69">
        <f t="shared" si="4"/>
        <v>22.142857142857142</v>
      </c>
    </row>
    <row r="20" spans="1:57" s="66" customFormat="1" ht="15" x14ac:dyDescent="0.25">
      <c r="A20" s="80" t="s">
        <v>22</v>
      </c>
      <c r="B20" s="79" t="s">
        <v>140</v>
      </c>
      <c r="C20" s="79" t="s">
        <v>155</v>
      </c>
      <c r="D20" s="79" t="s">
        <v>141</v>
      </c>
      <c r="E20" s="63">
        <v>55</v>
      </c>
      <c r="F20" s="63" t="s">
        <v>237</v>
      </c>
      <c r="G20" s="81">
        <v>66.56</v>
      </c>
      <c r="H20" s="81">
        <v>0.55000000000000004</v>
      </c>
      <c r="I20" s="81">
        <v>16.649999999999999</v>
      </c>
      <c r="J20" s="81">
        <v>0.92</v>
      </c>
      <c r="K20" s="81">
        <v>3.38</v>
      </c>
      <c r="L20" s="65">
        <f t="shared" si="0"/>
        <v>4.2080000000000002</v>
      </c>
      <c r="M20" s="81">
        <v>0.14000000000000001</v>
      </c>
      <c r="N20" s="81">
        <v>1.28</v>
      </c>
      <c r="O20" s="81">
        <v>3.52</v>
      </c>
      <c r="P20" s="81">
        <v>4.41</v>
      </c>
      <c r="Q20" s="81">
        <v>1.79</v>
      </c>
      <c r="R20" s="81">
        <v>0.21</v>
      </c>
      <c r="S20" s="65">
        <v>0.78</v>
      </c>
      <c r="T20" s="81">
        <v>0.47</v>
      </c>
      <c r="U20" s="81">
        <v>99.88</v>
      </c>
      <c r="V20" s="65">
        <f t="shared" si="1"/>
        <v>0.27218934911242604</v>
      </c>
      <c r="X20" s="81">
        <v>4.63</v>
      </c>
      <c r="Y20" s="82">
        <v>175</v>
      </c>
      <c r="Z20" s="82">
        <v>41.7</v>
      </c>
      <c r="AA20" s="83">
        <v>12.2</v>
      </c>
      <c r="AB20" s="81">
        <v>6.59</v>
      </c>
      <c r="AC20" s="81">
        <v>9.76</v>
      </c>
      <c r="AD20" s="83">
        <v>20.100000000000001</v>
      </c>
      <c r="AE20" s="82">
        <v>124</v>
      </c>
      <c r="AF20" s="81">
        <v>12.2</v>
      </c>
      <c r="AG20" s="82">
        <v>452</v>
      </c>
      <c r="AH20" s="81">
        <v>1</v>
      </c>
      <c r="AI20" s="83">
        <v>11.1</v>
      </c>
      <c r="AJ20" s="81">
        <v>7.79</v>
      </c>
      <c r="AK20" s="81">
        <v>1.66</v>
      </c>
      <c r="AL20" s="82">
        <v>14.6</v>
      </c>
      <c r="AM20" s="82">
        <v>357</v>
      </c>
      <c r="AN20" s="83">
        <v>28.7</v>
      </c>
      <c r="AO20" s="82">
        <v>34</v>
      </c>
      <c r="AP20" s="83">
        <v>67.3</v>
      </c>
      <c r="AQ20" s="81">
        <v>7.8</v>
      </c>
      <c r="AR20" s="83">
        <v>29.5</v>
      </c>
      <c r="AS20" s="81">
        <v>6.29</v>
      </c>
      <c r="AT20" s="81">
        <v>1.27</v>
      </c>
      <c r="AU20" s="81">
        <v>6.26</v>
      </c>
      <c r="AV20" s="81">
        <v>0.97</v>
      </c>
      <c r="AW20" s="81">
        <v>5.9</v>
      </c>
      <c r="AX20" s="81">
        <v>1.1599999999999999</v>
      </c>
      <c r="AY20" s="81">
        <v>3.3</v>
      </c>
      <c r="AZ20" s="81">
        <v>0.43</v>
      </c>
      <c r="BA20" s="81">
        <v>2.77</v>
      </c>
      <c r="BB20" s="81">
        <v>0.41</v>
      </c>
      <c r="BC20" s="65">
        <f t="shared" si="2"/>
        <v>13.294117647058824</v>
      </c>
      <c r="BD20" s="65">
        <f t="shared" si="3"/>
        <v>2.8122743682310469</v>
      </c>
      <c r="BE20" s="69">
        <f t="shared" si="4"/>
        <v>4.69277108433735</v>
      </c>
    </row>
    <row r="21" spans="1:57" s="66" customFormat="1" x14ac:dyDescent="0.25">
      <c r="A21" s="80" t="s">
        <v>235</v>
      </c>
      <c r="B21" s="79" t="s">
        <v>140</v>
      </c>
      <c r="C21" s="79" t="s">
        <v>148</v>
      </c>
      <c r="D21" s="79" t="s">
        <v>141</v>
      </c>
      <c r="E21" s="63">
        <v>55</v>
      </c>
      <c r="F21" s="63" t="s">
        <v>237</v>
      </c>
      <c r="G21" s="81">
        <v>72.09</v>
      </c>
      <c r="H21" s="81">
        <v>0.34</v>
      </c>
      <c r="I21" s="81">
        <v>14.01</v>
      </c>
      <c r="J21" s="81">
        <v>0.61</v>
      </c>
      <c r="K21" s="81">
        <v>1.89</v>
      </c>
      <c r="L21" s="65">
        <f t="shared" si="0"/>
        <v>2.4390000000000001</v>
      </c>
      <c r="M21" s="81">
        <v>0.05</v>
      </c>
      <c r="N21" s="81">
        <v>0.61</v>
      </c>
      <c r="O21" s="81">
        <v>2.33</v>
      </c>
      <c r="P21" s="81">
        <v>3.16</v>
      </c>
      <c r="Q21" s="81">
        <v>4.2</v>
      </c>
      <c r="R21" s="81">
        <v>0.09</v>
      </c>
      <c r="S21" s="65">
        <v>0.51</v>
      </c>
      <c r="T21" s="81">
        <v>0.27</v>
      </c>
      <c r="U21" s="81">
        <v>99.65</v>
      </c>
      <c r="V21" s="65">
        <f t="shared" si="1"/>
        <v>0.32275132275132273</v>
      </c>
      <c r="X21" s="81">
        <v>4.84</v>
      </c>
      <c r="Y21" s="82">
        <v>166</v>
      </c>
      <c r="Z21" s="82">
        <v>26.3</v>
      </c>
      <c r="AA21" s="81">
        <v>1.98</v>
      </c>
      <c r="AB21" s="81">
        <v>4.04</v>
      </c>
      <c r="AC21" s="81">
        <v>8.19</v>
      </c>
      <c r="AD21" s="83">
        <v>15.5</v>
      </c>
      <c r="AE21" s="82">
        <v>117</v>
      </c>
      <c r="AF21" s="81">
        <v>5.31</v>
      </c>
      <c r="AG21" s="82">
        <v>694</v>
      </c>
      <c r="AH21" s="81">
        <v>0.67</v>
      </c>
      <c r="AI21" s="83">
        <v>23</v>
      </c>
      <c r="AJ21" s="83">
        <v>27.8</v>
      </c>
      <c r="AK21" s="81">
        <v>2.62</v>
      </c>
      <c r="AL21" s="82">
        <v>14</v>
      </c>
      <c r="AM21" s="82">
        <v>333</v>
      </c>
      <c r="AN21" s="83">
        <v>12.8</v>
      </c>
      <c r="AO21" s="82">
        <v>43.1</v>
      </c>
      <c r="AP21" s="83">
        <v>80.099999999999994</v>
      </c>
      <c r="AQ21" s="81">
        <v>8.6300000000000008</v>
      </c>
      <c r="AR21" s="83">
        <v>28.6</v>
      </c>
      <c r="AS21" s="81">
        <v>4.7300000000000004</v>
      </c>
      <c r="AT21" s="81">
        <v>0.83</v>
      </c>
      <c r="AU21" s="81">
        <v>3.38</v>
      </c>
      <c r="AV21" s="81">
        <v>0.46</v>
      </c>
      <c r="AW21" s="81">
        <v>2.63</v>
      </c>
      <c r="AX21" s="81">
        <v>0.51</v>
      </c>
      <c r="AY21" s="81">
        <v>1.56</v>
      </c>
      <c r="AZ21" s="81">
        <v>0.23</v>
      </c>
      <c r="BA21" s="81">
        <v>1.54</v>
      </c>
      <c r="BB21" s="81">
        <v>0.26</v>
      </c>
      <c r="BC21" s="65">
        <f t="shared" si="2"/>
        <v>16.102088167053363</v>
      </c>
      <c r="BD21" s="65">
        <f t="shared" si="3"/>
        <v>18.051948051948052</v>
      </c>
      <c r="BE21" s="69">
        <f t="shared" si="4"/>
        <v>10.610687022900763</v>
      </c>
    </row>
    <row r="22" spans="1:57" s="66" customFormat="1" ht="15" x14ac:dyDescent="0.25">
      <c r="A22" s="80" t="s">
        <v>24</v>
      </c>
      <c r="B22" s="79" t="s">
        <v>140</v>
      </c>
      <c r="C22" s="79" t="s">
        <v>148</v>
      </c>
      <c r="D22" s="79" t="s">
        <v>141</v>
      </c>
      <c r="E22" s="63">
        <v>62</v>
      </c>
      <c r="F22" s="63" t="s">
        <v>237</v>
      </c>
      <c r="G22" s="81">
        <v>76.37</v>
      </c>
      <c r="H22" s="81">
        <v>0.19</v>
      </c>
      <c r="I22" s="81">
        <v>12.63</v>
      </c>
      <c r="J22" s="81">
        <v>0.62</v>
      </c>
      <c r="K22" s="81">
        <v>0.92</v>
      </c>
      <c r="L22" s="65">
        <f t="shared" si="0"/>
        <v>1.4780000000000002</v>
      </c>
      <c r="M22" s="81">
        <v>0.05</v>
      </c>
      <c r="N22" s="81">
        <v>0.25</v>
      </c>
      <c r="O22" s="81">
        <v>1.5</v>
      </c>
      <c r="P22" s="81">
        <v>2.76</v>
      </c>
      <c r="Q22" s="81">
        <v>4.37</v>
      </c>
      <c r="R22" s="81">
        <v>0.05</v>
      </c>
      <c r="S22" s="65">
        <v>0.19</v>
      </c>
      <c r="T22" s="81">
        <v>0.23</v>
      </c>
      <c r="U22" s="81">
        <v>99.94</v>
      </c>
      <c r="V22" s="65">
        <f t="shared" si="1"/>
        <v>0.67391304347826086</v>
      </c>
      <c r="X22" s="81">
        <v>2.81</v>
      </c>
      <c r="Y22" s="82">
        <v>78</v>
      </c>
      <c r="Z22" s="82">
        <v>13.8</v>
      </c>
      <c r="AA22" s="81">
        <v>3.33</v>
      </c>
      <c r="AB22" s="81">
        <v>2.23</v>
      </c>
      <c r="AC22" s="83">
        <v>18.2</v>
      </c>
      <c r="AD22" s="83">
        <v>12.6</v>
      </c>
      <c r="AE22" s="83">
        <v>108</v>
      </c>
      <c r="AF22" s="81">
        <v>2.44</v>
      </c>
      <c r="AG22" s="82">
        <v>737</v>
      </c>
      <c r="AH22" s="81">
        <v>0.23</v>
      </c>
      <c r="AI22" s="83">
        <v>24.8</v>
      </c>
      <c r="AJ22" s="83">
        <v>11.4</v>
      </c>
      <c r="AK22" s="81">
        <v>1.35</v>
      </c>
      <c r="AL22" s="82">
        <v>32.799999999999997</v>
      </c>
      <c r="AM22" s="82">
        <v>222</v>
      </c>
      <c r="AN22" s="81">
        <v>7</v>
      </c>
      <c r="AO22" s="83">
        <v>31</v>
      </c>
      <c r="AP22" s="83">
        <v>53.7</v>
      </c>
      <c r="AQ22" s="81">
        <v>5.5</v>
      </c>
      <c r="AR22" s="83">
        <v>18.100000000000001</v>
      </c>
      <c r="AS22" s="81">
        <v>2.71</v>
      </c>
      <c r="AT22" s="81">
        <v>0.68</v>
      </c>
      <c r="AU22" s="81">
        <v>2.08</v>
      </c>
      <c r="AV22" s="81">
        <v>0.25</v>
      </c>
      <c r="AW22" s="81">
        <v>1.38</v>
      </c>
      <c r="AX22" s="81">
        <v>0.27</v>
      </c>
      <c r="AY22" s="81">
        <v>0.89</v>
      </c>
      <c r="AZ22" s="81">
        <v>0.13</v>
      </c>
      <c r="BA22" s="81">
        <v>0.87</v>
      </c>
      <c r="BB22" s="81">
        <v>0.14000000000000001</v>
      </c>
      <c r="BC22" s="65">
        <f t="shared" si="2"/>
        <v>23.774193548387096</v>
      </c>
      <c r="BD22" s="65">
        <f t="shared" si="3"/>
        <v>13.103448275862069</v>
      </c>
      <c r="BE22" s="69">
        <f t="shared" si="4"/>
        <v>8.4444444444444446</v>
      </c>
    </row>
    <row r="23" spans="1:57" s="66" customFormat="1" ht="15" x14ac:dyDescent="0.25">
      <c r="A23" s="70" t="s">
        <v>42</v>
      </c>
      <c r="B23" s="79" t="s">
        <v>140</v>
      </c>
      <c r="C23" s="64" t="s">
        <v>147</v>
      </c>
      <c r="D23" s="64" t="s">
        <v>141</v>
      </c>
      <c r="E23" s="72">
        <v>63</v>
      </c>
      <c r="F23" s="63" t="s">
        <v>237</v>
      </c>
      <c r="G23" s="73">
        <v>70.459999999999994</v>
      </c>
      <c r="H23" s="73">
        <v>0.34</v>
      </c>
      <c r="I23" s="73">
        <v>14.32</v>
      </c>
      <c r="J23" s="73">
        <v>1.06</v>
      </c>
      <c r="K23" s="73">
        <v>2.23</v>
      </c>
      <c r="L23" s="65">
        <f t="shared" si="0"/>
        <v>3.1840000000000002</v>
      </c>
      <c r="M23" s="73">
        <v>9.0999999999999998E-2</v>
      </c>
      <c r="N23" s="73">
        <v>1.33</v>
      </c>
      <c r="O23" s="73">
        <v>3.16</v>
      </c>
      <c r="P23" s="73">
        <v>3.71</v>
      </c>
      <c r="Q23" s="73">
        <v>2.5299999999999998</v>
      </c>
      <c r="R23" s="73">
        <v>0.13</v>
      </c>
      <c r="S23" s="65">
        <v>0.49</v>
      </c>
      <c r="T23" s="73">
        <v>0.73819900000000005</v>
      </c>
      <c r="U23" s="73">
        <v>100.09919899999998</v>
      </c>
      <c r="V23" s="65">
        <f t="shared" si="1"/>
        <v>0.4753363228699552</v>
      </c>
      <c r="X23" s="74">
        <v>7.716404208742321</v>
      </c>
      <c r="Y23" s="75">
        <v>94.2</v>
      </c>
      <c r="Z23" s="75">
        <v>57.1</v>
      </c>
      <c r="AA23" s="76">
        <v>10.8</v>
      </c>
      <c r="AB23" s="74">
        <v>7.57</v>
      </c>
      <c r="AC23" s="74">
        <v>3</v>
      </c>
      <c r="AD23" s="76">
        <v>14.85</v>
      </c>
      <c r="AE23" s="76">
        <v>97.3</v>
      </c>
      <c r="AF23" s="74">
        <v>6.8819999999999997</v>
      </c>
      <c r="AG23" s="75">
        <v>340.51499999999999</v>
      </c>
      <c r="AH23" s="74">
        <v>0.51939999999999997</v>
      </c>
      <c r="AI23" s="76">
        <v>16.61</v>
      </c>
      <c r="AJ23" s="74">
        <v>8.4377999999999993</v>
      </c>
      <c r="AK23" s="74">
        <v>1.3640000000000001</v>
      </c>
      <c r="AL23" s="76">
        <v>5.3</v>
      </c>
      <c r="AM23" s="75">
        <v>224.714</v>
      </c>
      <c r="AN23" s="76">
        <v>20.514285714285712</v>
      </c>
      <c r="AO23" s="76">
        <v>25.0488</v>
      </c>
      <c r="AP23" s="76">
        <v>43.36</v>
      </c>
      <c r="AQ23" s="74">
        <v>5.0053500000000009</v>
      </c>
      <c r="AR23" s="76">
        <v>17.5077</v>
      </c>
      <c r="AS23" s="74">
        <v>3.3379499999999998</v>
      </c>
      <c r="AT23" s="74">
        <v>0.76</v>
      </c>
      <c r="AU23" s="74">
        <v>3.278</v>
      </c>
      <c r="AV23" s="74">
        <v>0.60899999999999999</v>
      </c>
      <c r="AW23" s="74">
        <v>3.1594500000000001</v>
      </c>
      <c r="AX23" s="74">
        <v>0.71442000000000005</v>
      </c>
      <c r="AY23" s="74">
        <v>1.8069999999999999</v>
      </c>
      <c r="AZ23" s="74">
        <v>0.30299999999999999</v>
      </c>
      <c r="BA23" s="74">
        <v>1.9152000000000002</v>
      </c>
      <c r="BB23" s="74">
        <v>0.26666666666666666</v>
      </c>
      <c r="BC23" s="65">
        <f t="shared" si="2"/>
        <v>13.594064386317907</v>
      </c>
      <c r="BD23" s="65">
        <f t="shared" si="3"/>
        <v>4.405701754385964</v>
      </c>
      <c r="BE23" s="69">
        <f t="shared" si="4"/>
        <v>6.1860703812316702</v>
      </c>
    </row>
    <row r="24" spans="1:57" s="66" customFormat="1" ht="15" x14ac:dyDescent="0.25">
      <c r="A24" s="80" t="s">
        <v>28</v>
      </c>
      <c r="B24" s="79" t="s">
        <v>140</v>
      </c>
      <c r="C24" s="79" t="s">
        <v>157</v>
      </c>
      <c r="D24" s="79" t="s">
        <v>139</v>
      </c>
      <c r="E24" s="63">
        <v>63</v>
      </c>
      <c r="F24" s="63" t="s">
        <v>237</v>
      </c>
      <c r="G24" s="81">
        <v>64.27</v>
      </c>
      <c r="H24" s="81">
        <v>0.68</v>
      </c>
      <c r="I24" s="81">
        <v>17.25</v>
      </c>
      <c r="J24" s="81">
        <v>0.73</v>
      </c>
      <c r="K24" s="81">
        <v>4.28</v>
      </c>
      <c r="L24" s="65">
        <f t="shared" si="0"/>
        <v>4.9370000000000003</v>
      </c>
      <c r="M24" s="81">
        <v>7.0000000000000007E-2</v>
      </c>
      <c r="N24" s="81">
        <v>2.0499999999999998</v>
      </c>
      <c r="O24" s="81">
        <v>4.62</v>
      </c>
      <c r="P24" s="81">
        <v>3.73</v>
      </c>
      <c r="Q24" s="81">
        <v>1.74</v>
      </c>
      <c r="R24" s="81">
        <v>0.19</v>
      </c>
      <c r="S24" s="65">
        <v>0.44999999999999996</v>
      </c>
      <c r="T24" s="81">
        <v>0.35</v>
      </c>
      <c r="U24" s="81">
        <v>99.96</v>
      </c>
      <c r="V24" s="65">
        <f t="shared" si="1"/>
        <v>0.17056074766355139</v>
      </c>
      <c r="X24" s="81">
        <v>2.23</v>
      </c>
      <c r="Y24" s="82">
        <v>79.7</v>
      </c>
      <c r="Z24" s="82">
        <v>92.9</v>
      </c>
      <c r="AA24" s="81">
        <v>7.13</v>
      </c>
      <c r="AB24" s="83">
        <v>14</v>
      </c>
      <c r="AC24" s="83">
        <v>10.6</v>
      </c>
      <c r="AD24" s="83">
        <v>19.8</v>
      </c>
      <c r="AE24" s="83">
        <v>48.6</v>
      </c>
      <c r="AF24" s="81">
        <v>3.61</v>
      </c>
      <c r="AG24" s="82">
        <v>304</v>
      </c>
      <c r="AH24" s="81">
        <v>0.2</v>
      </c>
      <c r="AI24" s="83">
        <v>10.4</v>
      </c>
      <c r="AJ24" s="81">
        <v>2.38</v>
      </c>
      <c r="AK24" s="81">
        <v>0.14000000000000001</v>
      </c>
      <c r="AL24" s="83">
        <v>11.4</v>
      </c>
      <c r="AM24" s="82">
        <v>470</v>
      </c>
      <c r="AN24" s="81">
        <v>6.61</v>
      </c>
      <c r="AO24" s="83">
        <v>15.7</v>
      </c>
      <c r="AP24" s="83">
        <v>30.5</v>
      </c>
      <c r="AQ24" s="81">
        <v>3.73</v>
      </c>
      <c r="AR24" s="83">
        <v>14.2</v>
      </c>
      <c r="AS24" s="81">
        <v>2.65</v>
      </c>
      <c r="AT24" s="81">
        <v>1.07</v>
      </c>
      <c r="AU24" s="81">
        <v>2.33</v>
      </c>
      <c r="AV24" s="81">
        <v>0.33</v>
      </c>
      <c r="AW24" s="81">
        <v>1.62</v>
      </c>
      <c r="AX24" s="81">
        <v>0.28999999999999998</v>
      </c>
      <c r="AY24" s="81">
        <v>0.73</v>
      </c>
      <c r="AZ24" s="81">
        <v>0.09</v>
      </c>
      <c r="BA24" s="81">
        <v>0.53</v>
      </c>
      <c r="BB24" s="81">
        <v>0.09</v>
      </c>
      <c r="BC24" s="65">
        <f t="shared" si="2"/>
        <v>19.363057324840764</v>
      </c>
      <c r="BD24" s="65">
        <f t="shared" si="3"/>
        <v>4.4905660377358485</v>
      </c>
      <c r="BE24" s="69">
        <f t="shared" si="4"/>
        <v>16.999999999999996</v>
      </c>
    </row>
    <row r="25" spans="1:57" s="66" customFormat="1" ht="15" x14ac:dyDescent="0.25">
      <c r="A25" s="77" t="s">
        <v>50</v>
      </c>
      <c r="B25" s="71" t="s">
        <v>146</v>
      </c>
      <c r="C25" s="64" t="s">
        <v>145</v>
      </c>
      <c r="D25" s="79" t="s">
        <v>139</v>
      </c>
      <c r="E25" s="72">
        <v>63</v>
      </c>
      <c r="F25" s="63" t="s">
        <v>237</v>
      </c>
      <c r="G25" s="73">
        <v>46.86</v>
      </c>
      <c r="H25" s="73">
        <v>1.19</v>
      </c>
      <c r="I25" s="73">
        <v>20.32</v>
      </c>
      <c r="J25" s="73">
        <v>4.3976629999999997</v>
      </c>
      <c r="K25" s="73">
        <v>6.49</v>
      </c>
      <c r="L25" s="65">
        <f t="shared" si="0"/>
        <v>10.447896699999999</v>
      </c>
      <c r="M25" s="73">
        <v>0.22</v>
      </c>
      <c r="N25" s="73">
        <v>4.01</v>
      </c>
      <c r="O25" s="73">
        <v>8.43</v>
      </c>
      <c r="P25" s="73">
        <v>3.95</v>
      </c>
      <c r="Q25" s="73">
        <v>1.95</v>
      </c>
      <c r="R25" s="73">
        <v>0.52</v>
      </c>
      <c r="S25" s="65">
        <v>0.78</v>
      </c>
      <c r="T25" s="73">
        <v>1.4023370000000002</v>
      </c>
      <c r="U25" s="73">
        <v>99.74</v>
      </c>
      <c r="V25" s="65">
        <f t="shared" si="1"/>
        <v>0.67760600924499226</v>
      </c>
      <c r="X25" s="74">
        <v>7.7775956632653083</v>
      </c>
      <c r="Y25" s="75">
        <v>151.4</v>
      </c>
      <c r="Z25" s="75">
        <v>151.6</v>
      </c>
      <c r="AA25" s="76">
        <v>16.71</v>
      </c>
      <c r="AB25" s="76">
        <v>13.3</v>
      </c>
      <c r="AC25" s="74">
        <v>3.08</v>
      </c>
      <c r="AD25" s="76">
        <v>17.079999999999998</v>
      </c>
      <c r="AE25" s="75">
        <v>62.1</v>
      </c>
      <c r="AF25" s="74">
        <v>5.3159999999999998</v>
      </c>
      <c r="AG25" s="75">
        <v>675.36</v>
      </c>
      <c r="AH25" s="74">
        <v>0.25480000000000003</v>
      </c>
      <c r="AI25" s="74">
        <v>7.62</v>
      </c>
      <c r="AJ25" s="74">
        <v>8.0850000000000009</v>
      </c>
      <c r="AK25" s="74">
        <v>0.64800000000000002</v>
      </c>
      <c r="AL25" s="76">
        <v>9.4</v>
      </c>
      <c r="AM25" s="75">
        <v>855.83399999999995</v>
      </c>
      <c r="AN25" s="76">
        <v>36.838095238095235</v>
      </c>
      <c r="AO25" s="75">
        <v>57.771000000000008</v>
      </c>
      <c r="AP25" s="75">
        <v>112.8</v>
      </c>
      <c r="AQ25" s="76">
        <v>13.7928</v>
      </c>
      <c r="AR25" s="76">
        <v>54.353250000000003</v>
      </c>
      <c r="AS25" s="74">
        <v>10.654350000000001</v>
      </c>
      <c r="AT25" s="74">
        <v>2.5739999999999998</v>
      </c>
      <c r="AU25" s="74">
        <v>8.6319999999999997</v>
      </c>
      <c r="AV25" s="74">
        <v>1.35765</v>
      </c>
      <c r="AW25" s="74">
        <v>6.5750999999999999</v>
      </c>
      <c r="AX25" s="74">
        <v>1.3560750000000001</v>
      </c>
      <c r="AY25" s="74">
        <v>3.633</v>
      </c>
      <c r="AZ25" s="74">
        <v>0.56599999999999995</v>
      </c>
      <c r="BA25" s="74">
        <v>3.3578999999999999</v>
      </c>
      <c r="BB25" s="74">
        <v>0.46857142857142853</v>
      </c>
      <c r="BC25" s="65">
        <f t="shared" si="2"/>
        <v>11.69029443838604</v>
      </c>
      <c r="BD25" s="65">
        <f t="shared" si="3"/>
        <v>2.4077548467792376</v>
      </c>
      <c r="BE25" s="69">
        <f t="shared" si="4"/>
        <v>12.476851851851853</v>
      </c>
    </row>
    <row r="26" spans="1:57" s="66" customFormat="1" ht="15" x14ac:dyDescent="0.25">
      <c r="A26" s="80" t="s">
        <v>15</v>
      </c>
      <c r="B26" s="79" t="s">
        <v>140</v>
      </c>
      <c r="C26" s="79" t="s">
        <v>158</v>
      </c>
      <c r="D26" s="79" t="s">
        <v>139</v>
      </c>
      <c r="E26" s="63">
        <v>64</v>
      </c>
      <c r="F26" s="63" t="s">
        <v>237</v>
      </c>
      <c r="G26" s="81">
        <v>64.41</v>
      </c>
      <c r="H26" s="81">
        <v>0.65</v>
      </c>
      <c r="I26" s="81">
        <v>16.72</v>
      </c>
      <c r="J26" s="81">
        <v>1.1499999999999999</v>
      </c>
      <c r="K26" s="81">
        <v>3.32</v>
      </c>
      <c r="L26" s="65">
        <f t="shared" si="0"/>
        <v>4.3549999999999995</v>
      </c>
      <c r="M26" s="81">
        <v>0.09</v>
      </c>
      <c r="N26" s="81">
        <v>1.57</v>
      </c>
      <c r="O26" s="81">
        <v>3.87</v>
      </c>
      <c r="P26" s="81">
        <v>3.86</v>
      </c>
      <c r="Q26" s="81">
        <v>2.56</v>
      </c>
      <c r="R26" s="81">
        <v>0.22</v>
      </c>
      <c r="S26" s="65">
        <v>0.9</v>
      </c>
      <c r="T26" s="81">
        <v>0.59</v>
      </c>
      <c r="U26" s="81">
        <v>99.01</v>
      </c>
      <c r="V26" s="65">
        <f t="shared" si="1"/>
        <v>0.34638554216867468</v>
      </c>
      <c r="X26" s="81">
        <v>3.7</v>
      </c>
      <c r="Y26" s="82">
        <v>146</v>
      </c>
      <c r="Z26" s="82">
        <v>67.3</v>
      </c>
      <c r="AA26" s="81">
        <v>7.57</v>
      </c>
      <c r="AB26" s="81">
        <v>9.27</v>
      </c>
      <c r="AC26" s="83">
        <v>20.7</v>
      </c>
      <c r="AD26" s="83">
        <v>22</v>
      </c>
      <c r="AE26" s="83">
        <v>107</v>
      </c>
      <c r="AF26" s="81">
        <v>8.67</v>
      </c>
      <c r="AG26" s="82">
        <v>341</v>
      </c>
      <c r="AH26" s="81">
        <v>0.46</v>
      </c>
      <c r="AI26" s="83">
        <v>14.4</v>
      </c>
      <c r="AJ26" s="83">
        <v>24.7</v>
      </c>
      <c r="AK26" s="81">
        <v>1.82</v>
      </c>
      <c r="AL26" s="82">
        <v>36.1</v>
      </c>
      <c r="AM26" s="82">
        <v>398</v>
      </c>
      <c r="AN26" s="83">
        <v>12.3</v>
      </c>
      <c r="AO26" s="83">
        <v>75.099999999999994</v>
      </c>
      <c r="AP26" s="82">
        <v>133</v>
      </c>
      <c r="AQ26" s="81">
        <v>13.8</v>
      </c>
      <c r="AR26" s="83">
        <v>43.9</v>
      </c>
      <c r="AS26" s="81">
        <v>6.57</v>
      </c>
      <c r="AT26" s="81">
        <v>1.29</v>
      </c>
      <c r="AU26" s="81">
        <v>4.2699999999999996</v>
      </c>
      <c r="AV26" s="81">
        <v>0.54</v>
      </c>
      <c r="AW26" s="81">
        <v>2.73</v>
      </c>
      <c r="AX26" s="81">
        <v>0.52</v>
      </c>
      <c r="AY26" s="81">
        <v>1.5</v>
      </c>
      <c r="AZ26" s="81">
        <v>0.19</v>
      </c>
      <c r="BA26" s="81">
        <v>1.27</v>
      </c>
      <c r="BB26" s="81">
        <v>0.2</v>
      </c>
      <c r="BC26" s="65">
        <f t="shared" si="2"/>
        <v>4.5406125166444742</v>
      </c>
      <c r="BD26" s="65">
        <f t="shared" si="3"/>
        <v>19.448818897637793</v>
      </c>
      <c r="BE26" s="69">
        <f t="shared" si="4"/>
        <v>13.571428571428571</v>
      </c>
    </row>
    <row r="27" spans="1:57" s="66" customFormat="1" ht="15" x14ac:dyDescent="0.25">
      <c r="A27" s="80" t="s">
        <v>2</v>
      </c>
      <c r="B27" s="79" t="s">
        <v>140</v>
      </c>
      <c r="C27" s="79" t="s">
        <v>156</v>
      </c>
      <c r="D27" s="79" t="s">
        <v>139</v>
      </c>
      <c r="E27" s="63">
        <v>64</v>
      </c>
      <c r="F27" s="63" t="s">
        <v>237</v>
      </c>
      <c r="G27" s="81">
        <v>56.66</v>
      </c>
      <c r="H27" s="81">
        <v>0.79</v>
      </c>
      <c r="I27" s="81">
        <v>18.170000000000002</v>
      </c>
      <c r="J27" s="81">
        <v>0.72</v>
      </c>
      <c r="K27" s="81">
        <v>6.88</v>
      </c>
      <c r="L27" s="65">
        <f t="shared" si="0"/>
        <v>7.5279999999999996</v>
      </c>
      <c r="M27" s="81">
        <v>0.14000000000000001</v>
      </c>
      <c r="N27" s="81">
        <v>3.78</v>
      </c>
      <c r="O27" s="81">
        <v>7.2</v>
      </c>
      <c r="P27" s="81">
        <v>2.81</v>
      </c>
      <c r="Q27" s="81">
        <v>1.1200000000000001</v>
      </c>
      <c r="R27" s="81">
        <v>0.16</v>
      </c>
      <c r="S27" s="65">
        <v>0.91</v>
      </c>
      <c r="T27" s="81">
        <v>0.24</v>
      </c>
      <c r="U27" s="81">
        <v>98.67</v>
      </c>
      <c r="V27" s="65">
        <f t="shared" si="1"/>
        <v>0.10465116279069767</v>
      </c>
      <c r="X27" s="81">
        <v>2.13</v>
      </c>
      <c r="Y27" s="82">
        <v>80.900000000000006</v>
      </c>
      <c r="Z27" s="82">
        <v>229</v>
      </c>
      <c r="AA27" s="83">
        <v>22.2</v>
      </c>
      <c r="AB27" s="83">
        <v>24.8</v>
      </c>
      <c r="AC27" s="83">
        <v>28.3</v>
      </c>
      <c r="AD27" s="83">
        <v>19.8</v>
      </c>
      <c r="AE27" s="83">
        <v>34.1</v>
      </c>
      <c r="AF27" s="81">
        <v>3.01</v>
      </c>
      <c r="AG27" s="82">
        <v>196</v>
      </c>
      <c r="AH27" s="81">
        <v>0.22</v>
      </c>
      <c r="AI27" s="81">
        <v>9.4</v>
      </c>
      <c r="AJ27" s="81">
        <v>1.87</v>
      </c>
      <c r="AK27" s="81">
        <v>0.7</v>
      </c>
      <c r="AL27" s="82">
        <v>51</v>
      </c>
      <c r="AM27" s="82">
        <v>407</v>
      </c>
      <c r="AN27" s="83">
        <v>16.600000000000001</v>
      </c>
      <c r="AO27" s="83">
        <v>11.4</v>
      </c>
      <c r="AP27" s="83">
        <v>23.6</v>
      </c>
      <c r="AQ27" s="81">
        <v>3.02</v>
      </c>
      <c r="AR27" s="83">
        <v>12.1</v>
      </c>
      <c r="AS27" s="81">
        <v>2.84</v>
      </c>
      <c r="AT27" s="81">
        <v>1.0900000000000001</v>
      </c>
      <c r="AU27" s="81">
        <v>3.15</v>
      </c>
      <c r="AV27" s="81">
        <v>0.49</v>
      </c>
      <c r="AW27" s="81">
        <v>3.11</v>
      </c>
      <c r="AX27" s="81">
        <v>0.67</v>
      </c>
      <c r="AY27" s="81">
        <v>1.98</v>
      </c>
      <c r="AZ27" s="81">
        <v>0.3</v>
      </c>
      <c r="BA27" s="81">
        <v>1.91</v>
      </c>
      <c r="BB27" s="81">
        <v>0.31</v>
      </c>
      <c r="BC27" s="65">
        <f t="shared" si="2"/>
        <v>17.192982456140349</v>
      </c>
      <c r="BD27" s="65">
        <f t="shared" si="3"/>
        <v>0.97905759162303674</v>
      </c>
      <c r="BE27" s="69">
        <f t="shared" si="4"/>
        <v>2.6714285714285717</v>
      </c>
    </row>
    <row r="28" spans="1:57" s="66" customFormat="1" ht="15" x14ac:dyDescent="0.25">
      <c r="A28" s="80" t="s">
        <v>14</v>
      </c>
      <c r="B28" s="79" t="s">
        <v>140</v>
      </c>
      <c r="C28" s="79" t="s">
        <v>159</v>
      </c>
      <c r="D28" s="79" t="s">
        <v>139</v>
      </c>
      <c r="E28" s="63">
        <v>65</v>
      </c>
      <c r="F28" s="63" t="s">
        <v>237</v>
      </c>
      <c r="G28" s="81">
        <v>73.430000000000007</v>
      </c>
      <c r="H28" s="81">
        <v>0.35</v>
      </c>
      <c r="I28" s="81">
        <v>13.39</v>
      </c>
      <c r="J28" s="81">
        <v>0.56999999999999995</v>
      </c>
      <c r="K28" s="81">
        <v>2.17</v>
      </c>
      <c r="L28" s="65">
        <f t="shared" ref="L28:L53" si="5">K28+J28*0.9</f>
        <v>2.6829999999999998</v>
      </c>
      <c r="M28" s="81">
        <v>0.04</v>
      </c>
      <c r="N28" s="81">
        <v>0.71</v>
      </c>
      <c r="O28" s="81">
        <v>2.96</v>
      </c>
      <c r="P28" s="81">
        <v>3.06</v>
      </c>
      <c r="Q28" s="81">
        <v>2.76</v>
      </c>
      <c r="R28" s="81">
        <v>0.09</v>
      </c>
      <c r="S28" s="65">
        <v>0.64</v>
      </c>
      <c r="T28" s="81">
        <v>0.57999999999999996</v>
      </c>
      <c r="U28" s="81">
        <v>100.11</v>
      </c>
      <c r="V28" s="65">
        <f t="shared" si="1"/>
        <v>0.26267281105990781</v>
      </c>
      <c r="X28" s="81">
        <v>4.82</v>
      </c>
      <c r="Y28" s="82">
        <v>174</v>
      </c>
      <c r="Z28" s="82">
        <v>33</v>
      </c>
      <c r="AA28" s="81">
        <v>8.01</v>
      </c>
      <c r="AB28" s="81">
        <v>4.7</v>
      </c>
      <c r="AC28" s="83">
        <v>20.2</v>
      </c>
      <c r="AD28" s="83">
        <v>16.7</v>
      </c>
      <c r="AE28" s="83">
        <v>79.599999999999994</v>
      </c>
      <c r="AF28" s="81">
        <v>9.65</v>
      </c>
      <c r="AG28" s="82">
        <v>747</v>
      </c>
      <c r="AH28" s="81">
        <v>0.56000000000000005</v>
      </c>
      <c r="AI28" s="83">
        <v>13.3</v>
      </c>
      <c r="AJ28" s="83">
        <v>10.6</v>
      </c>
      <c r="AK28" s="81">
        <v>0.99</v>
      </c>
      <c r="AL28" s="83">
        <v>32.6</v>
      </c>
      <c r="AM28" s="82">
        <v>354</v>
      </c>
      <c r="AN28" s="83">
        <v>13.5</v>
      </c>
      <c r="AO28" s="83">
        <v>37.9</v>
      </c>
      <c r="AP28" s="83">
        <v>70.599999999999994</v>
      </c>
      <c r="AQ28" s="81">
        <v>8.1</v>
      </c>
      <c r="AR28" s="83">
        <v>28.7</v>
      </c>
      <c r="AS28" s="81">
        <v>4.96</v>
      </c>
      <c r="AT28" s="81">
        <v>1.3</v>
      </c>
      <c r="AU28" s="81">
        <v>3.86</v>
      </c>
      <c r="AV28" s="81">
        <v>0.51</v>
      </c>
      <c r="AW28" s="81">
        <v>2.82</v>
      </c>
      <c r="AX28" s="81">
        <v>0.57999999999999996</v>
      </c>
      <c r="AY28" s="81">
        <v>1.69</v>
      </c>
      <c r="AZ28" s="81">
        <v>0.23</v>
      </c>
      <c r="BA28" s="81">
        <v>1.36</v>
      </c>
      <c r="BB28" s="81">
        <v>0.22</v>
      </c>
      <c r="BC28" s="65">
        <f t="shared" si="2"/>
        <v>19.709762532981532</v>
      </c>
      <c r="BD28" s="65">
        <f t="shared" si="3"/>
        <v>7.7941176470588225</v>
      </c>
      <c r="BE28" s="69">
        <f t="shared" si="4"/>
        <v>10.707070707070708</v>
      </c>
    </row>
    <row r="29" spans="1:57" s="66" customFormat="1" ht="15" x14ac:dyDescent="0.25">
      <c r="A29" s="80" t="s">
        <v>16</v>
      </c>
      <c r="B29" s="79" t="s">
        <v>140</v>
      </c>
      <c r="C29" s="79" t="s">
        <v>154</v>
      </c>
      <c r="D29" s="79" t="s">
        <v>139</v>
      </c>
      <c r="E29" s="63">
        <v>65</v>
      </c>
      <c r="F29" s="63" t="s">
        <v>238</v>
      </c>
      <c r="G29" s="81">
        <v>68.42</v>
      </c>
      <c r="H29" s="81">
        <v>0.63</v>
      </c>
      <c r="I29" s="81">
        <v>15.19</v>
      </c>
      <c r="J29" s="81">
        <v>0.63</v>
      </c>
      <c r="K29" s="81">
        <v>3.75</v>
      </c>
      <c r="L29" s="65">
        <f t="shared" si="5"/>
        <v>4.3170000000000002</v>
      </c>
      <c r="M29" s="81">
        <v>0.16</v>
      </c>
      <c r="N29" s="81">
        <v>1.22</v>
      </c>
      <c r="O29" s="81">
        <v>3.34</v>
      </c>
      <c r="P29" s="81">
        <v>3.98</v>
      </c>
      <c r="Q29" s="81">
        <v>1.78</v>
      </c>
      <c r="R29" s="81">
        <v>0.22</v>
      </c>
      <c r="S29" s="65">
        <v>0.66</v>
      </c>
      <c r="T29" s="81">
        <v>0.48</v>
      </c>
      <c r="U29" s="81">
        <v>99.8</v>
      </c>
      <c r="V29" s="65">
        <f t="shared" si="1"/>
        <v>0.16800000000000001</v>
      </c>
      <c r="X29" s="81">
        <v>3.79</v>
      </c>
      <c r="Y29" s="82">
        <v>163</v>
      </c>
      <c r="Z29" s="82">
        <v>63.7</v>
      </c>
      <c r="AA29" s="83">
        <v>10.8</v>
      </c>
      <c r="AB29" s="83">
        <v>7.64</v>
      </c>
      <c r="AC29" s="83">
        <v>30.3</v>
      </c>
      <c r="AD29" s="83">
        <v>18.399999999999999</v>
      </c>
      <c r="AE29" s="83">
        <v>119</v>
      </c>
      <c r="AF29" s="81">
        <v>9.66</v>
      </c>
      <c r="AG29" s="82">
        <v>405</v>
      </c>
      <c r="AH29" s="81">
        <v>0.59</v>
      </c>
      <c r="AI29" s="81">
        <v>9.51</v>
      </c>
      <c r="AJ29" s="81">
        <v>8.84</v>
      </c>
      <c r="AK29" s="81">
        <v>0.71</v>
      </c>
      <c r="AL29" s="83">
        <v>55.5</v>
      </c>
      <c r="AM29" s="82">
        <v>308</v>
      </c>
      <c r="AN29" s="83">
        <v>32</v>
      </c>
      <c r="AO29" s="83">
        <v>37.700000000000003</v>
      </c>
      <c r="AP29" s="83">
        <v>74.7</v>
      </c>
      <c r="AQ29" s="81">
        <v>8.8000000000000007</v>
      </c>
      <c r="AR29" s="83">
        <v>32.700000000000003</v>
      </c>
      <c r="AS29" s="81">
        <v>6.62</v>
      </c>
      <c r="AT29" s="81">
        <v>1.24</v>
      </c>
      <c r="AU29" s="81">
        <v>6.22</v>
      </c>
      <c r="AV29" s="81">
        <v>1.01</v>
      </c>
      <c r="AW29" s="81">
        <v>6.25</v>
      </c>
      <c r="AX29" s="81">
        <v>1.29</v>
      </c>
      <c r="AY29" s="81">
        <v>3.8</v>
      </c>
      <c r="AZ29" s="81">
        <v>0.52</v>
      </c>
      <c r="BA29" s="81">
        <v>3.3</v>
      </c>
      <c r="BB29" s="81">
        <v>0.46</v>
      </c>
      <c r="BC29" s="65">
        <f t="shared" si="2"/>
        <v>10.742705570291776</v>
      </c>
      <c r="BD29" s="65">
        <f t="shared" si="3"/>
        <v>2.6787878787878787</v>
      </c>
      <c r="BE29" s="69">
        <f t="shared" si="4"/>
        <v>12.450704225352114</v>
      </c>
    </row>
    <row r="30" spans="1:57" s="21" customFormat="1" ht="15" x14ac:dyDescent="0.25">
      <c r="A30" s="16" t="s">
        <v>9</v>
      </c>
      <c r="B30" s="17" t="s">
        <v>140</v>
      </c>
      <c r="C30" s="18" t="s">
        <v>160</v>
      </c>
      <c r="D30" s="19" t="s">
        <v>139</v>
      </c>
      <c r="E30" s="16">
        <v>75</v>
      </c>
      <c r="F30" s="16" t="s">
        <v>237</v>
      </c>
      <c r="G30" s="20">
        <v>67.12</v>
      </c>
      <c r="H30" s="20">
        <v>0.55000000000000004</v>
      </c>
      <c r="I30" s="20">
        <v>16.38</v>
      </c>
      <c r="J30" s="20">
        <v>1.47</v>
      </c>
      <c r="K30" s="20">
        <v>2.0499999999999998</v>
      </c>
      <c r="L30" s="20">
        <f t="shared" si="5"/>
        <v>3.3729999999999998</v>
      </c>
      <c r="M30" s="20">
        <v>0.05</v>
      </c>
      <c r="N30" s="20">
        <v>1.6</v>
      </c>
      <c r="O30" s="20">
        <v>3.64</v>
      </c>
      <c r="P30" s="20">
        <v>4.26</v>
      </c>
      <c r="Q30" s="20">
        <v>1.94</v>
      </c>
      <c r="R30" s="20">
        <v>0.25</v>
      </c>
      <c r="S30" s="20">
        <v>0.46</v>
      </c>
      <c r="T30" s="20">
        <v>0.35</v>
      </c>
      <c r="U30" s="20">
        <f>SUM(G30:T30)</f>
        <v>103.49299999999998</v>
      </c>
      <c r="V30" s="20">
        <f t="shared" si="1"/>
        <v>0.7170731707317074</v>
      </c>
      <c r="X30" s="20">
        <v>4.04</v>
      </c>
      <c r="Y30" s="22">
        <v>147</v>
      </c>
      <c r="Z30" s="22">
        <v>67.2</v>
      </c>
      <c r="AA30" s="20">
        <v>6.31</v>
      </c>
      <c r="AB30" s="20">
        <v>7.54</v>
      </c>
      <c r="AC30" s="20">
        <v>3.49</v>
      </c>
      <c r="AD30" s="23">
        <v>17.2</v>
      </c>
      <c r="AE30" s="23">
        <v>71.5</v>
      </c>
      <c r="AF30" s="20">
        <v>5.63</v>
      </c>
      <c r="AG30" s="22">
        <v>361</v>
      </c>
      <c r="AH30" s="20">
        <v>0.3</v>
      </c>
      <c r="AI30" s="23">
        <v>14.2</v>
      </c>
      <c r="AJ30" s="20">
        <v>1.91</v>
      </c>
      <c r="AK30" s="20">
        <v>0.7</v>
      </c>
      <c r="AL30" s="23">
        <v>3.24</v>
      </c>
      <c r="AM30" s="22">
        <v>711</v>
      </c>
      <c r="AN30" s="20">
        <v>8.67</v>
      </c>
      <c r="AO30" s="23">
        <v>14.5</v>
      </c>
      <c r="AP30" s="23">
        <v>28.8</v>
      </c>
      <c r="AQ30" s="20">
        <v>3.61</v>
      </c>
      <c r="AR30" s="23">
        <v>14.5</v>
      </c>
      <c r="AS30" s="20">
        <v>2.86</v>
      </c>
      <c r="AT30" s="20">
        <v>1.1499999999999999</v>
      </c>
      <c r="AU30" s="20">
        <v>2.4</v>
      </c>
      <c r="AV30" s="20">
        <v>0.31</v>
      </c>
      <c r="AW30" s="20">
        <v>1.72</v>
      </c>
      <c r="AX30" s="20">
        <v>0.33</v>
      </c>
      <c r="AY30" s="20">
        <v>0.92</v>
      </c>
      <c r="AZ30" s="20">
        <v>0.11</v>
      </c>
      <c r="BA30" s="20">
        <v>0.69</v>
      </c>
      <c r="BB30" s="20">
        <v>0.1</v>
      </c>
      <c r="BC30" s="20">
        <f t="shared" si="2"/>
        <v>24.896551724137932</v>
      </c>
      <c r="BD30" s="20">
        <f t="shared" si="3"/>
        <v>2.7681159420289858</v>
      </c>
      <c r="BE30" s="24">
        <f t="shared" si="4"/>
        <v>2.7285714285714286</v>
      </c>
    </row>
    <row r="31" spans="1:57" s="21" customFormat="1" ht="15" x14ac:dyDescent="0.25">
      <c r="A31" s="16" t="s">
        <v>6</v>
      </c>
      <c r="B31" s="19" t="s">
        <v>146</v>
      </c>
      <c r="C31" s="18" t="s">
        <v>161</v>
      </c>
      <c r="D31" s="19" t="s">
        <v>141</v>
      </c>
      <c r="E31" s="16">
        <v>78</v>
      </c>
      <c r="F31" s="16" t="s">
        <v>239</v>
      </c>
      <c r="G31" s="20">
        <v>51.75</v>
      </c>
      <c r="H31" s="20">
        <v>0.92</v>
      </c>
      <c r="I31" s="20">
        <v>19.36</v>
      </c>
      <c r="J31" s="20">
        <v>3.7</v>
      </c>
      <c r="K31" s="20">
        <v>4.6900000000000004</v>
      </c>
      <c r="L31" s="20">
        <f t="shared" si="5"/>
        <v>8.02</v>
      </c>
      <c r="M31" s="20">
        <v>0.13</v>
      </c>
      <c r="N31" s="20">
        <v>4.79</v>
      </c>
      <c r="O31" s="20">
        <v>8.7200000000000006</v>
      </c>
      <c r="P31" s="20">
        <v>3.83</v>
      </c>
      <c r="Q31" s="20">
        <v>0.3</v>
      </c>
      <c r="R31" s="20">
        <v>0.3</v>
      </c>
      <c r="S31" s="20">
        <v>0.98</v>
      </c>
      <c r="T31" s="20">
        <v>0.56000000000000005</v>
      </c>
      <c r="U31" s="20">
        <f>SUM(G31:T31)</f>
        <v>108.05</v>
      </c>
      <c r="V31" s="20">
        <f t="shared" si="1"/>
        <v>0.78891257995735609</v>
      </c>
      <c r="X31" s="20">
        <v>0.57999999999999996</v>
      </c>
      <c r="Y31" s="22">
        <v>14.8</v>
      </c>
      <c r="Z31" s="22">
        <v>231</v>
      </c>
      <c r="AA31" s="23">
        <v>20.6</v>
      </c>
      <c r="AB31" s="23">
        <v>25.1</v>
      </c>
      <c r="AC31" s="23">
        <v>30</v>
      </c>
      <c r="AD31" s="23">
        <v>20.8</v>
      </c>
      <c r="AE31" s="23">
        <v>2.2000000000000002</v>
      </c>
      <c r="AF31" s="20">
        <v>1.82</v>
      </c>
      <c r="AG31" s="22">
        <v>85</v>
      </c>
      <c r="AH31" s="20">
        <v>0.13</v>
      </c>
      <c r="AI31" s="20">
        <v>5.88</v>
      </c>
      <c r="AJ31" s="20">
        <v>0.6</v>
      </c>
      <c r="AK31" s="20">
        <v>0.14000000000000001</v>
      </c>
      <c r="AL31" s="23">
        <v>24.7</v>
      </c>
      <c r="AM31" s="22">
        <v>807</v>
      </c>
      <c r="AN31" s="23">
        <v>10.9</v>
      </c>
      <c r="AO31" s="23">
        <v>11.2</v>
      </c>
      <c r="AP31" s="23">
        <v>23</v>
      </c>
      <c r="AQ31" s="20">
        <v>3.02</v>
      </c>
      <c r="AR31" s="23">
        <v>13.2</v>
      </c>
      <c r="AS31" s="20">
        <v>3.04</v>
      </c>
      <c r="AT31" s="20">
        <v>1.23</v>
      </c>
      <c r="AU31" s="20">
        <v>2.73</v>
      </c>
      <c r="AV31" s="20">
        <v>0.39</v>
      </c>
      <c r="AW31" s="20">
        <v>2.14</v>
      </c>
      <c r="AX31" s="20">
        <v>0.43</v>
      </c>
      <c r="AY31" s="20">
        <v>1.18</v>
      </c>
      <c r="AZ31" s="20">
        <v>0.14000000000000001</v>
      </c>
      <c r="BA31" s="20">
        <v>0.98</v>
      </c>
      <c r="BB31" s="20">
        <v>0.14000000000000001</v>
      </c>
      <c r="BC31" s="20">
        <f t="shared" si="2"/>
        <v>7.5892857142857144</v>
      </c>
      <c r="BD31" s="20">
        <f t="shared" si="3"/>
        <v>0.61224489795918369</v>
      </c>
      <c r="BE31" s="24">
        <f t="shared" si="4"/>
        <v>4.2857142857142856</v>
      </c>
    </row>
    <row r="32" spans="1:57" s="21" customFormat="1" ht="15" x14ac:dyDescent="0.25">
      <c r="A32" s="25" t="s">
        <v>131</v>
      </c>
      <c r="B32" s="19" t="s">
        <v>146</v>
      </c>
      <c r="C32" s="18" t="s">
        <v>162</v>
      </c>
      <c r="D32" s="26" t="s">
        <v>163</v>
      </c>
      <c r="E32" s="16">
        <v>81</v>
      </c>
      <c r="F32" s="16" t="s">
        <v>240</v>
      </c>
      <c r="G32" s="27">
        <v>48.5</v>
      </c>
      <c r="H32" s="28">
        <v>1.1100000000000001</v>
      </c>
      <c r="I32" s="28">
        <v>19.239999999999998</v>
      </c>
      <c r="J32" s="28">
        <v>3.36</v>
      </c>
      <c r="K32" s="28">
        <v>7.74</v>
      </c>
      <c r="L32" s="20">
        <f t="shared" si="5"/>
        <v>10.763999999999999</v>
      </c>
      <c r="M32" s="28">
        <v>0.19</v>
      </c>
      <c r="N32" s="28">
        <v>4.6500000000000004</v>
      </c>
      <c r="O32" s="27">
        <v>8.69</v>
      </c>
      <c r="P32" s="27">
        <v>3.67</v>
      </c>
      <c r="Q32" s="27">
        <v>0.62</v>
      </c>
      <c r="R32" s="27">
        <v>0.25</v>
      </c>
      <c r="S32" s="20">
        <v>1.29</v>
      </c>
      <c r="T32" s="27">
        <v>0.44</v>
      </c>
      <c r="U32" s="27">
        <v>99.57</v>
      </c>
      <c r="V32" s="20">
        <f t="shared" si="1"/>
        <v>0.43410852713178294</v>
      </c>
      <c r="X32" s="27">
        <v>2.3199999999999998</v>
      </c>
      <c r="Y32" s="29">
        <v>88.5</v>
      </c>
      <c r="Z32" s="29">
        <v>281</v>
      </c>
      <c r="AA32" s="30">
        <v>25.3</v>
      </c>
      <c r="AB32" s="30">
        <v>32</v>
      </c>
      <c r="AC32" s="27">
        <v>15</v>
      </c>
      <c r="AD32" s="30">
        <v>22.7</v>
      </c>
      <c r="AE32" s="30">
        <v>4.3</v>
      </c>
      <c r="AF32" s="27">
        <v>3.57</v>
      </c>
      <c r="AG32" s="29">
        <v>124</v>
      </c>
      <c r="AH32" s="28">
        <v>0.15</v>
      </c>
      <c r="AI32" s="28">
        <v>4.16</v>
      </c>
      <c r="AJ32" s="28">
        <v>0.33</v>
      </c>
      <c r="AK32" s="28">
        <v>0.15</v>
      </c>
      <c r="AL32" s="31">
        <v>8.73</v>
      </c>
      <c r="AM32" s="32">
        <v>620</v>
      </c>
      <c r="AN32" s="33">
        <v>26.3</v>
      </c>
      <c r="AO32" s="28">
        <v>6.9</v>
      </c>
      <c r="AP32" s="33">
        <v>18.399999999999999</v>
      </c>
      <c r="AQ32" s="28">
        <v>3.04</v>
      </c>
      <c r="AR32" s="33">
        <v>15.6</v>
      </c>
      <c r="AS32" s="28">
        <v>4.3899999999999997</v>
      </c>
      <c r="AT32" s="28">
        <v>1.45</v>
      </c>
      <c r="AU32" s="28">
        <v>4.84</v>
      </c>
      <c r="AV32" s="28">
        <v>0.75</v>
      </c>
      <c r="AW32" s="28">
        <v>4.72</v>
      </c>
      <c r="AX32" s="28">
        <v>0.97</v>
      </c>
      <c r="AY32" s="28">
        <v>2.69</v>
      </c>
      <c r="AZ32" s="28">
        <v>0.38</v>
      </c>
      <c r="BA32" s="28">
        <v>2.5499999999999998</v>
      </c>
      <c r="BB32" s="28">
        <v>0.37</v>
      </c>
      <c r="BC32" s="20">
        <f t="shared" si="2"/>
        <v>17.971014492753621</v>
      </c>
      <c r="BD32" s="20">
        <f t="shared" si="3"/>
        <v>0.12941176470588237</v>
      </c>
      <c r="BE32" s="24">
        <f t="shared" si="4"/>
        <v>2.2000000000000002</v>
      </c>
    </row>
    <row r="33" spans="1:57" s="21" customFormat="1" ht="15" x14ac:dyDescent="0.25">
      <c r="A33" s="34" t="s">
        <v>96</v>
      </c>
      <c r="B33" s="35" t="s">
        <v>146</v>
      </c>
      <c r="C33" s="19" t="s">
        <v>164</v>
      </c>
      <c r="D33" s="36" t="s">
        <v>163</v>
      </c>
      <c r="E33" s="37">
        <v>81</v>
      </c>
      <c r="F33" s="16" t="s">
        <v>241</v>
      </c>
      <c r="G33" s="38">
        <v>45.98</v>
      </c>
      <c r="H33" s="38">
        <v>1.1200000000000001</v>
      </c>
      <c r="I33" s="38">
        <v>20.25</v>
      </c>
      <c r="J33" s="38">
        <v>5.0420810000000005</v>
      </c>
      <c r="K33" s="38">
        <v>6.63</v>
      </c>
      <c r="L33" s="20">
        <f t="shared" si="5"/>
        <v>11.167872900000001</v>
      </c>
      <c r="M33" s="38">
        <v>0.18099999999999999</v>
      </c>
      <c r="N33" s="38">
        <v>4.12</v>
      </c>
      <c r="O33" s="38">
        <v>9.2200000000000006</v>
      </c>
      <c r="P33" s="38">
        <v>3.72</v>
      </c>
      <c r="Q33" s="38">
        <v>1.23</v>
      </c>
      <c r="R33" s="38">
        <v>0.28999999999999998</v>
      </c>
      <c r="S33" s="20">
        <v>0.68</v>
      </c>
      <c r="T33" s="38">
        <v>1.517919</v>
      </c>
      <c r="U33" s="38">
        <v>99.301000000000002</v>
      </c>
      <c r="V33" s="20">
        <f t="shared" si="1"/>
        <v>0.76049487179487185</v>
      </c>
      <c r="X33" s="39">
        <v>4.4167966845441242</v>
      </c>
      <c r="Y33" s="40">
        <v>61.8</v>
      </c>
      <c r="Z33" s="40">
        <v>202.5</v>
      </c>
      <c r="AA33" s="41">
        <v>23.17</v>
      </c>
      <c r="AB33" s="41">
        <v>27.78</v>
      </c>
      <c r="AC33" s="39">
        <v>3.94</v>
      </c>
      <c r="AD33" s="41">
        <v>22</v>
      </c>
      <c r="AE33" s="41">
        <v>21.4</v>
      </c>
      <c r="AF33" s="39">
        <v>1.923</v>
      </c>
      <c r="AG33" s="40">
        <v>178.39500000000001</v>
      </c>
      <c r="AH33" s="39">
        <v>0.13524</v>
      </c>
      <c r="AI33" s="39">
        <v>6.44</v>
      </c>
      <c r="AJ33" s="39">
        <v>1.2347999999999999</v>
      </c>
      <c r="AK33" s="39">
        <v>0.14399999999999999</v>
      </c>
      <c r="AL33" s="41">
        <v>11.7</v>
      </c>
      <c r="AM33" s="40">
        <v>580.846</v>
      </c>
      <c r="AN33" s="41">
        <v>23.342857142857142</v>
      </c>
      <c r="AO33" s="39">
        <v>9.7130250000000018</v>
      </c>
      <c r="AP33" s="41">
        <v>21.16</v>
      </c>
      <c r="AQ33" s="39">
        <v>3.2760000000000002</v>
      </c>
      <c r="AR33" s="41">
        <v>15.082200000000002</v>
      </c>
      <c r="AS33" s="39">
        <v>3.9049499999999999</v>
      </c>
      <c r="AT33" s="39">
        <v>1.2549999999999999</v>
      </c>
      <c r="AU33" s="39">
        <v>4.0030000000000001</v>
      </c>
      <c r="AV33" s="39">
        <v>0.75600000000000001</v>
      </c>
      <c r="AW33" s="39">
        <v>4.1664000000000003</v>
      </c>
      <c r="AX33" s="39">
        <v>0.90405000000000002</v>
      </c>
      <c r="AY33" s="39">
        <v>2.4929999999999999</v>
      </c>
      <c r="AZ33" s="39">
        <v>0.38100000000000001</v>
      </c>
      <c r="BA33" s="39">
        <v>2.4234</v>
      </c>
      <c r="BB33" s="39">
        <v>0.34380952380952379</v>
      </c>
      <c r="BC33" s="20">
        <f t="shared" si="2"/>
        <v>18.366574779741633</v>
      </c>
      <c r="BD33" s="20">
        <f t="shared" si="3"/>
        <v>0.50953206239168103</v>
      </c>
      <c r="BE33" s="24">
        <f t="shared" si="4"/>
        <v>8.5749999999999993</v>
      </c>
    </row>
    <row r="34" spans="1:57" s="21" customFormat="1" ht="15" x14ac:dyDescent="0.25">
      <c r="A34" s="42" t="s">
        <v>21</v>
      </c>
      <c r="B34" s="35" t="s">
        <v>140</v>
      </c>
      <c r="C34" s="17" t="s">
        <v>212</v>
      </c>
      <c r="D34" s="17" t="s">
        <v>141</v>
      </c>
      <c r="E34" s="16">
        <v>82</v>
      </c>
      <c r="F34" s="16" t="s">
        <v>242</v>
      </c>
      <c r="G34" s="43">
        <v>66.95</v>
      </c>
      <c r="H34" s="43">
        <v>0.32</v>
      </c>
      <c r="I34" s="43">
        <v>15.64</v>
      </c>
      <c r="J34" s="43">
        <v>1.37</v>
      </c>
      <c r="K34" s="43">
        <v>1.28</v>
      </c>
      <c r="L34" s="20">
        <f t="shared" si="5"/>
        <v>2.5129999999999999</v>
      </c>
      <c r="M34" s="43">
        <v>0.08</v>
      </c>
      <c r="N34" s="43">
        <v>1.04</v>
      </c>
      <c r="O34" s="43">
        <v>3.39</v>
      </c>
      <c r="P34" s="43">
        <v>4.4400000000000004</v>
      </c>
      <c r="Q34" s="43">
        <v>2.87</v>
      </c>
      <c r="R34" s="43">
        <v>0.13</v>
      </c>
      <c r="S34" s="20">
        <v>1.81</v>
      </c>
      <c r="T34" s="43">
        <v>1.67</v>
      </c>
      <c r="U34" s="43">
        <v>99.18</v>
      </c>
      <c r="V34" s="20">
        <f t="shared" si="1"/>
        <v>1.0703125</v>
      </c>
      <c r="X34" s="43">
        <v>2.62</v>
      </c>
      <c r="Y34" s="44">
        <v>84.2</v>
      </c>
      <c r="Z34" s="44">
        <v>37.5</v>
      </c>
      <c r="AA34" s="43">
        <v>4.3</v>
      </c>
      <c r="AB34" s="43">
        <v>4.79</v>
      </c>
      <c r="AC34" s="43">
        <v>6</v>
      </c>
      <c r="AD34" s="45">
        <v>17.100000000000001</v>
      </c>
      <c r="AE34" s="45">
        <v>63.1</v>
      </c>
      <c r="AF34" s="43">
        <v>4.25</v>
      </c>
      <c r="AG34" s="44">
        <v>394</v>
      </c>
      <c r="AH34" s="43">
        <v>0.37</v>
      </c>
      <c r="AI34" s="45">
        <v>15.3</v>
      </c>
      <c r="AJ34" s="43">
        <v>5.93</v>
      </c>
      <c r="AK34" s="43">
        <v>1.03</v>
      </c>
      <c r="AL34" s="45">
        <v>7.63</v>
      </c>
      <c r="AM34" s="44">
        <v>497</v>
      </c>
      <c r="AN34" s="43">
        <v>7.04</v>
      </c>
      <c r="AO34" s="45">
        <v>22.6</v>
      </c>
      <c r="AP34" s="45">
        <v>39.200000000000003</v>
      </c>
      <c r="AQ34" s="43">
        <v>4.17</v>
      </c>
      <c r="AR34" s="45">
        <v>13.9</v>
      </c>
      <c r="AS34" s="43">
        <v>2.15</v>
      </c>
      <c r="AT34" s="43">
        <v>0.59</v>
      </c>
      <c r="AU34" s="43">
        <v>1.57</v>
      </c>
      <c r="AV34" s="43">
        <v>0.24</v>
      </c>
      <c r="AW34" s="43">
        <v>1.32</v>
      </c>
      <c r="AX34" s="43">
        <v>0.27</v>
      </c>
      <c r="AY34" s="43">
        <v>0.86</v>
      </c>
      <c r="AZ34" s="43">
        <v>0.11</v>
      </c>
      <c r="BA34" s="43">
        <v>0.85</v>
      </c>
      <c r="BB34" s="43">
        <v>0.15</v>
      </c>
      <c r="BC34" s="20">
        <f t="shared" si="2"/>
        <v>17.43362831858407</v>
      </c>
      <c r="BD34" s="20">
        <f t="shared" si="3"/>
        <v>6.9764705882352942</v>
      </c>
      <c r="BE34" s="24">
        <f t="shared" si="4"/>
        <v>5.7572815533980579</v>
      </c>
    </row>
    <row r="35" spans="1:57" s="21" customFormat="1" ht="15" x14ac:dyDescent="0.25">
      <c r="A35" s="16" t="s">
        <v>5</v>
      </c>
      <c r="B35" s="19" t="s">
        <v>146</v>
      </c>
      <c r="C35" s="18" t="s">
        <v>161</v>
      </c>
      <c r="D35" s="19" t="s">
        <v>141</v>
      </c>
      <c r="E35" s="16">
        <v>82</v>
      </c>
      <c r="F35" s="16" t="s">
        <v>243</v>
      </c>
      <c r="G35" s="20">
        <v>52.44</v>
      </c>
      <c r="H35" s="20">
        <v>0.82</v>
      </c>
      <c r="I35" s="20">
        <v>19.420000000000002</v>
      </c>
      <c r="J35" s="20">
        <v>4.62</v>
      </c>
      <c r="K35" s="20">
        <v>3.75</v>
      </c>
      <c r="L35" s="20">
        <f t="shared" si="5"/>
        <v>7.9080000000000004</v>
      </c>
      <c r="M35" s="20">
        <v>0.14000000000000001</v>
      </c>
      <c r="N35" s="20">
        <v>4.55</v>
      </c>
      <c r="O35" s="20">
        <v>8.5500000000000007</v>
      </c>
      <c r="P35" s="20">
        <v>3.87</v>
      </c>
      <c r="Q35" s="20">
        <v>0.63</v>
      </c>
      <c r="R35" s="20">
        <v>0.23</v>
      </c>
      <c r="S35" s="20">
        <v>0.4</v>
      </c>
      <c r="T35" s="20">
        <v>0.63</v>
      </c>
      <c r="U35" s="20">
        <f>SUM(G35:T35)</f>
        <v>107.95800000000001</v>
      </c>
      <c r="V35" s="20">
        <f t="shared" ref="V35:V66" si="6">J35/K35</f>
        <v>1.232</v>
      </c>
      <c r="X35" s="20">
        <v>1.0900000000000001</v>
      </c>
      <c r="Y35" s="22">
        <v>37.1</v>
      </c>
      <c r="Z35" s="22">
        <v>241</v>
      </c>
      <c r="AA35" s="22">
        <v>23.2</v>
      </c>
      <c r="AB35" s="22">
        <v>24.9</v>
      </c>
      <c r="AC35" s="22">
        <v>22.8</v>
      </c>
      <c r="AD35" s="23">
        <v>20.7</v>
      </c>
      <c r="AE35" s="23">
        <v>7.67</v>
      </c>
      <c r="AF35" s="20">
        <v>2.35</v>
      </c>
      <c r="AG35" s="22">
        <v>183</v>
      </c>
      <c r="AH35" s="20">
        <v>0.16</v>
      </c>
      <c r="AI35" s="20">
        <v>6.01</v>
      </c>
      <c r="AJ35" s="20">
        <v>0.8</v>
      </c>
      <c r="AK35" s="20">
        <v>0.24</v>
      </c>
      <c r="AL35" s="23">
        <v>22.6</v>
      </c>
      <c r="AM35" s="22">
        <v>720</v>
      </c>
      <c r="AN35" s="23">
        <v>14.1</v>
      </c>
      <c r="AO35" s="23">
        <v>10.9</v>
      </c>
      <c r="AP35" s="23">
        <v>23.9</v>
      </c>
      <c r="AQ35" s="20">
        <v>3.18</v>
      </c>
      <c r="AR35" s="23">
        <v>13.9</v>
      </c>
      <c r="AS35" s="20">
        <v>3.39</v>
      </c>
      <c r="AT35" s="20">
        <v>1.1000000000000001</v>
      </c>
      <c r="AU35" s="20">
        <v>3.05</v>
      </c>
      <c r="AV35" s="20">
        <v>0.44</v>
      </c>
      <c r="AW35" s="20">
        <v>2.69</v>
      </c>
      <c r="AX35" s="20">
        <v>0.55000000000000004</v>
      </c>
      <c r="AY35" s="20">
        <v>1.63</v>
      </c>
      <c r="AZ35" s="20">
        <v>0.2</v>
      </c>
      <c r="BA35" s="20">
        <v>1.32</v>
      </c>
      <c r="BB35" s="20">
        <v>0.21</v>
      </c>
      <c r="BC35" s="20">
        <f t="shared" ref="BC35:BC66" si="7">AG35/AO35</f>
        <v>16.788990825688074</v>
      </c>
      <c r="BD35" s="20">
        <f t="shared" ref="BD35:BD66" si="8">AJ35/BA35</f>
        <v>0.60606060606060608</v>
      </c>
      <c r="BE35" s="24">
        <f t="shared" ref="BE35:BE66" si="9">AJ35/AK35</f>
        <v>3.3333333333333335</v>
      </c>
    </row>
    <row r="36" spans="1:57" s="21" customFormat="1" ht="15" x14ac:dyDescent="0.25">
      <c r="A36" s="46" t="s">
        <v>44</v>
      </c>
      <c r="B36" s="35" t="s">
        <v>138</v>
      </c>
      <c r="C36" s="19" t="s">
        <v>165</v>
      </c>
      <c r="D36" s="19" t="s">
        <v>141</v>
      </c>
      <c r="E36" s="37">
        <v>82</v>
      </c>
      <c r="F36" s="16" t="s">
        <v>244</v>
      </c>
      <c r="G36" s="38">
        <v>58.71</v>
      </c>
      <c r="H36" s="38">
        <v>0.68</v>
      </c>
      <c r="I36" s="38">
        <v>16.73</v>
      </c>
      <c r="J36" s="38">
        <v>3.18</v>
      </c>
      <c r="K36" s="38">
        <v>3.28</v>
      </c>
      <c r="L36" s="20">
        <f t="shared" si="5"/>
        <v>6.1419999999999995</v>
      </c>
      <c r="M36" s="38">
        <v>0.111</v>
      </c>
      <c r="N36" s="38">
        <v>3.76</v>
      </c>
      <c r="O36" s="38">
        <v>6.21</v>
      </c>
      <c r="P36" s="38">
        <v>4.2699999999999996</v>
      </c>
      <c r="Q36" s="38">
        <v>1.19</v>
      </c>
      <c r="R36" s="38">
        <v>0.23</v>
      </c>
      <c r="S36" s="20">
        <v>0.54</v>
      </c>
      <c r="T36" s="38">
        <v>1.045064</v>
      </c>
      <c r="U36" s="38">
        <v>99.39606400000001</v>
      </c>
      <c r="V36" s="20">
        <f t="shared" si="6"/>
        <v>0.9695121951219513</v>
      </c>
      <c r="X36" s="41">
        <v>10.213409290096408</v>
      </c>
      <c r="Y36" s="40">
        <v>137.1</v>
      </c>
      <c r="Z36" s="40">
        <v>154.30000000000001</v>
      </c>
      <c r="AA36" s="40">
        <v>20.21</v>
      </c>
      <c r="AB36" s="40">
        <v>23.99</v>
      </c>
      <c r="AC36" s="40">
        <v>30.49</v>
      </c>
      <c r="AD36" s="41">
        <v>20.03</v>
      </c>
      <c r="AE36" s="41">
        <v>18.600000000000001</v>
      </c>
      <c r="AF36" s="39">
        <v>1.325</v>
      </c>
      <c r="AG36" s="40">
        <v>269.22000000000003</v>
      </c>
      <c r="AH36" s="39">
        <v>9.9959999999999993E-2</v>
      </c>
      <c r="AI36" s="39">
        <v>8.56</v>
      </c>
      <c r="AJ36" s="39">
        <v>1.4112</v>
      </c>
      <c r="AK36" s="39">
        <v>0.46899999999999997</v>
      </c>
      <c r="AL36" s="41">
        <v>49.5</v>
      </c>
      <c r="AM36" s="40">
        <v>416.59800000000001</v>
      </c>
      <c r="AN36" s="41">
        <v>20.038095238095238</v>
      </c>
      <c r="AO36" s="41">
        <v>15.864975000000001</v>
      </c>
      <c r="AP36" s="41">
        <v>31.04</v>
      </c>
      <c r="AQ36" s="39">
        <v>4.2031499999999999</v>
      </c>
      <c r="AR36" s="41">
        <v>17.331300000000002</v>
      </c>
      <c r="AS36" s="39">
        <v>3.9417</v>
      </c>
      <c r="AT36" s="39">
        <v>0.95399999999999996</v>
      </c>
      <c r="AU36" s="39">
        <v>3.286</v>
      </c>
      <c r="AV36" s="39">
        <v>0.60585</v>
      </c>
      <c r="AW36" s="39">
        <v>3.4471500000000002</v>
      </c>
      <c r="AX36" s="39">
        <v>0.7022925000000001</v>
      </c>
      <c r="AY36" s="39">
        <v>1.8160000000000001</v>
      </c>
      <c r="AZ36" s="39">
        <v>0.29199999999999998</v>
      </c>
      <c r="BA36" s="39">
        <v>1.7524500000000001</v>
      </c>
      <c r="BB36" s="39">
        <v>0.27714285714285714</v>
      </c>
      <c r="BC36" s="20">
        <f t="shared" si="7"/>
        <v>16.96945630232635</v>
      </c>
      <c r="BD36" s="20">
        <f t="shared" si="8"/>
        <v>0.80527261833433195</v>
      </c>
      <c r="BE36" s="24">
        <f t="shared" si="9"/>
        <v>3.008955223880597</v>
      </c>
    </row>
    <row r="37" spans="1:57" s="21" customFormat="1" ht="15" x14ac:dyDescent="0.25">
      <c r="A37" s="46" t="s">
        <v>35</v>
      </c>
      <c r="B37" s="35" t="s">
        <v>138</v>
      </c>
      <c r="C37" s="19" t="s">
        <v>166</v>
      </c>
      <c r="D37" s="17" t="s">
        <v>141</v>
      </c>
      <c r="E37" s="37">
        <v>84</v>
      </c>
      <c r="F37" s="16" t="s">
        <v>245</v>
      </c>
      <c r="G37" s="38">
        <v>56.58</v>
      </c>
      <c r="H37" s="38">
        <v>0.67</v>
      </c>
      <c r="I37" s="38">
        <v>19.260000000000002</v>
      </c>
      <c r="J37" s="38">
        <v>2.71</v>
      </c>
      <c r="K37" s="38">
        <v>4.12</v>
      </c>
      <c r="L37" s="20">
        <f t="shared" si="5"/>
        <v>6.5590000000000002</v>
      </c>
      <c r="M37" s="38">
        <v>0.124</v>
      </c>
      <c r="N37" s="38">
        <v>3.41</v>
      </c>
      <c r="O37" s="38">
        <v>6.9</v>
      </c>
      <c r="P37" s="38">
        <v>4.03</v>
      </c>
      <c r="Q37" s="38">
        <v>1.22</v>
      </c>
      <c r="R37" s="38">
        <v>0.21</v>
      </c>
      <c r="S37" s="20">
        <v>0.41</v>
      </c>
      <c r="T37" s="38">
        <v>0.91855600000000004</v>
      </c>
      <c r="U37" s="38">
        <v>100.15255599999999</v>
      </c>
      <c r="V37" s="20">
        <f t="shared" si="6"/>
        <v>0.65776699029126207</v>
      </c>
      <c r="X37" s="39">
        <v>3.2684782608695664</v>
      </c>
      <c r="Y37" s="40">
        <v>58.9</v>
      </c>
      <c r="Z37" s="40">
        <v>136.19999999999999</v>
      </c>
      <c r="AA37" s="40">
        <v>17.3</v>
      </c>
      <c r="AB37" s="40">
        <v>22.8</v>
      </c>
      <c r="AC37" s="40">
        <v>18.739999999999998</v>
      </c>
      <c r="AD37" s="41">
        <v>19.670000000000002</v>
      </c>
      <c r="AE37" s="41">
        <v>24.6</v>
      </c>
      <c r="AF37" s="39">
        <v>3.577</v>
      </c>
      <c r="AG37" s="40">
        <v>283.08</v>
      </c>
      <c r="AH37" s="39">
        <v>0.25872000000000001</v>
      </c>
      <c r="AI37" s="41">
        <v>12.89</v>
      </c>
      <c r="AJ37" s="39">
        <v>3.3712</v>
      </c>
      <c r="AK37" s="39">
        <v>0.83299999999999996</v>
      </c>
      <c r="AL37" s="41">
        <v>28.7</v>
      </c>
      <c r="AM37" s="40">
        <v>479.51400000000001</v>
      </c>
      <c r="AN37" s="41">
        <v>16.980952380952377</v>
      </c>
      <c r="AO37" s="41">
        <v>16.658775000000002</v>
      </c>
      <c r="AP37" s="41">
        <v>32.15</v>
      </c>
      <c r="AQ37" s="39">
        <v>4.4520000000000008</v>
      </c>
      <c r="AR37" s="41">
        <v>18.22485</v>
      </c>
      <c r="AS37" s="39">
        <v>3.9647999999999999</v>
      </c>
      <c r="AT37" s="39">
        <v>1.27</v>
      </c>
      <c r="AU37" s="39">
        <v>3.57</v>
      </c>
      <c r="AV37" s="39">
        <v>0.63105</v>
      </c>
      <c r="AW37" s="39">
        <v>3.2319</v>
      </c>
      <c r="AX37" s="39">
        <v>0.71772750000000018</v>
      </c>
      <c r="AY37" s="39">
        <v>1.837</v>
      </c>
      <c r="AZ37" s="39">
        <v>0.314</v>
      </c>
      <c r="BA37" s="39">
        <v>1.9362000000000001</v>
      </c>
      <c r="BB37" s="39">
        <v>0.29523809523809524</v>
      </c>
      <c r="BC37" s="20">
        <f t="shared" si="7"/>
        <v>16.992846112634329</v>
      </c>
      <c r="BD37" s="20">
        <f t="shared" si="8"/>
        <v>1.7411424439624004</v>
      </c>
      <c r="BE37" s="24">
        <f t="shared" si="9"/>
        <v>4.0470588235294116</v>
      </c>
    </row>
    <row r="38" spans="1:57" s="21" customFormat="1" ht="15" x14ac:dyDescent="0.25">
      <c r="A38" s="46" t="s">
        <v>91</v>
      </c>
      <c r="B38" s="35" t="s">
        <v>140</v>
      </c>
      <c r="C38" s="19" t="s">
        <v>167</v>
      </c>
      <c r="D38" s="17" t="s">
        <v>141</v>
      </c>
      <c r="E38" s="37">
        <v>84</v>
      </c>
      <c r="F38" s="16" t="s">
        <v>246</v>
      </c>
      <c r="G38" s="38">
        <v>68.650000000000006</v>
      </c>
      <c r="H38" s="38">
        <v>0.34</v>
      </c>
      <c r="I38" s="38">
        <v>15.31</v>
      </c>
      <c r="J38" s="38">
        <v>2.02</v>
      </c>
      <c r="K38" s="38">
        <v>0.96</v>
      </c>
      <c r="L38" s="20">
        <f t="shared" si="5"/>
        <v>2.778</v>
      </c>
      <c r="M38" s="38">
        <v>4.5999999999999999E-2</v>
      </c>
      <c r="N38" s="38">
        <v>0.89</v>
      </c>
      <c r="O38" s="38">
        <v>3.42</v>
      </c>
      <c r="P38" s="38">
        <v>3.9</v>
      </c>
      <c r="Q38" s="38">
        <v>3.06</v>
      </c>
      <c r="R38" s="38">
        <v>0.19</v>
      </c>
      <c r="S38" s="20">
        <v>0.66</v>
      </c>
      <c r="T38" s="38">
        <v>1.036848</v>
      </c>
      <c r="U38" s="38">
        <v>99.822848000000022</v>
      </c>
      <c r="V38" s="20">
        <f t="shared" si="6"/>
        <v>2.104166666666667</v>
      </c>
      <c r="X38" s="39">
        <v>6.4653573920845373</v>
      </c>
      <c r="Y38" s="40">
        <v>120.1</v>
      </c>
      <c r="Z38" s="40">
        <v>39.5</v>
      </c>
      <c r="AA38" s="39">
        <v>4.45</v>
      </c>
      <c r="AB38" s="39">
        <v>5.38</v>
      </c>
      <c r="AC38" s="39">
        <v>3.8</v>
      </c>
      <c r="AD38" s="41">
        <v>16.53</v>
      </c>
      <c r="AE38" s="41">
        <v>57.3</v>
      </c>
      <c r="AF38" s="39">
        <v>2.5009999999999999</v>
      </c>
      <c r="AG38" s="40">
        <v>915.39</v>
      </c>
      <c r="AH38" s="39">
        <v>0.12740000000000001</v>
      </c>
      <c r="AI38" s="41">
        <v>13.11</v>
      </c>
      <c r="AJ38" s="39">
        <v>4.8902000000000001</v>
      </c>
      <c r="AK38" s="39">
        <v>0.29199999999999998</v>
      </c>
      <c r="AL38" s="41">
        <v>4.5</v>
      </c>
      <c r="AM38" s="40">
        <v>593.096</v>
      </c>
      <c r="AN38" s="39">
        <v>3.7714285714285714</v>
      </c>
      <c r="AO38" s="41">
        <v>14.266350000000001</v>
      </c>
      <c r="AP38" s="41">
        <v>26.19</v>
      </c>
      <c r="AQ38" s="39">
        <v>2.8895999999999997</v>
      </c>
      <c r="AR38" s="41">
        <v>10.34145</v>
      </c>
      <c r="AS38" s="39">
        <v>1.4658</v>
      </c>
      <c r="AT38" s="39">
        <v>0.53900000000000003</v>
      </c>
      <c r="AU38" s="39">
        <v>1.0900000000000001</v>
      </c>
      <c r="AV38" s="39">
        <v>0.15015000000000001</v>
      </c>
      <c r="AW38" s="39">
        <v>0.6825</v>
      </c>
      <c r="AX38" s="39">
        <v>0.12789</v>
      </c>
      <c r="AY38" s="39">
        <v>0.33800000000000002</v>
      </c>
      <c r="AZ38" s="39">
        <v>5.3999999999999999E-2</v>
      </c>
      <c r="BA38" s="39">
        <v>0.28455000000000003</v>
      </c>
      <c r="BB38" s="39">
        <v>4.8571428571428564E-2</v>
      </c>
      <c r="BC38" s="20">
        <f t="shared" si="7"/>
        <v>64.164274674321035</v>
      </c>
      <c r="BD38" s="20">
        <f t="shared" si="8"/>
        <v>17.185731857318572</v>
      </c>
      <c r="BE38" s="24">
        <f t="shared" si="9"/>
        <v>16.747260273972604</v>
      </c>
    </row>
    <row r="39" spans="1:57" s="21" customFormat="1" ht="15" x14ac:dyDescent="0.25">
      <c r="A39" s="46" t="s">
        <v>88</v>
      </c>
      <c r="B39" s="35" t="s">
        <v>138</v>
      </c>
      <c r="C39" s="19" t="s">
        <v>168</v>
      </c>
      <c r="D39" s="17" t="s">
        <v>141</v>
      </c>
      <c r="E39" s="37">
        <v>85</v>
      </c>
      <c r="F39" s="16" t="s">
        <v>247</v>
      </c>
      <c r="G39" s="38">
        <v>57.62</v>
      </c>
      <c r="H39" s="38">
        <v>0.71</v>
      </c>
      <c r="I39" s="38">
        <v>17.07</v>
      </c>
      <c r="J39" s="38">
        <v>2.85</v>
      </c>
      <c r="K39" s="38">
        <v>4.07</v>
      </c>
      <c r="L39" s="20">
        <f t="shared" si="5"/>
        <v>6.6349999999999998</v>
      </c>
      <c r="M39" s="38">
        <v>9.9000000000000005E-2</v>
      </c>
      <c r="N39" s="38">
        <v>3.59</v>
      </c>
      <c r="O39" s="38">
        <v>6.92</v>
      </c>
      <c r="P39" s="38">
        <v>3.67</v>
      </c>
      <c r="Q39" s="38">
        <v>1.5</v>
      </c>
      <c r="R39" s="38">
        <v>0.2</v>
      </c>
      <c r="S39" s="20">
        <v>0.55000000000000004</v>
      </c>
      <c r="T39" s="38">
        <v>1.1729910000000001</v>
      </c>
      <c r="U39" s="38">
        <v>99.471991000000003</v>
      </c>
      <c r="V39" s="20">
        <f t="shared" si="6"/>
        <v>0.70024570024570021</v>
      </c>
      <c r="X39" s="39">
        <v>5.604904865876482</v>
      </c>
      <c r="Y39" s="40">
        <v>94.7</v>
      </c>
      <c r="Z39" s="40">
        <v>161.5</v>
      </c>
      <c r="AA39" s="41">
        <v>17.920000000000002</v>
      </c>
      <c r="AB39" s="41">
        <v>31.13</v>
      </c>
      <c r="AC39" s="41">
        <v>27.31</v>
      </c>
      <c r="AD39" s="41">
        <v>19.579999999999998</v>
      </c>
      <c r="AE39" s="41">
        <v>53.3</v>
      </c>
      <c r="AF39" s="39">
        <v>3.89</v>
      </c>
      <c r="AG39" s="40">
        <v>293.58</v>
      </c>
      <c r="AH39" s="39">
        <v>0.29693999999999998</v>
      </c>
      <c r="AI39" s="41">
        <v>11.86</v>
      </c>
      <c r="AJ39" s="39">
        <v>3.8611999999999997</v>
      </c>
      <c r="AK39" s="39">
        <v>1.2689999999999999</v>
      </c>
      <c r="AL39" s="41">
        <v>50.3</v>
      </c>
      <c r="AM39" s="40">
        <v>475.10399999999998</v>
      </c>
      <c r="AN39" s="41">
        <v>15.2</v>
      </c>
      <c r="AO39" s="41">
        <v>16.526475000000001</v>
      </c>
      <c r="AP39" s="41">
        <v>32.33</v>
      </c>
      <c r="AQ39" s="39">
        <v>4.3459500000000002</v>
      </c>
      <c r="AR39" s="41">
        <v>17.243100000000002</v>
      </c>
      <c r="AS39" s="39">
        <v>3.9910500000000004</v>
      </c>
      <c r="AT39" s="39">
        <v>1.1200000000000001</v>
      </c>
      <c r="AU39" s="39">
        <v>3.2789999999999999</v>
      </c>
      <c r="AV39" s="39">
        <v>0.58485000000000009</v>
      </c>
      <c r="AW39" s="39">
        <v>3.1479000000000004</v>
      </c>
      <c r="AX39" s="39">
        <v>0.69567750000000017</v>
      </c>
      <c r="AY39" s="39">
        <v>1.6759999999999999</v>
      </c>
      <c r="AZ39" s="39">
        <v>0.3</v>
      </c>
      <c r="BA39" s="39">
        <v>1.8144</v>
      </c>
      <c r="BB39" s="39">
        <v>0.25714285714285717</v>
      </c>
      <c r="BC39" s="20">
        <f t="shared" si="7"/>
        <v>17.764223768226433</v>
      </c>
      <c r="BD39" s="20">
        <f t="shared" si="8"/>
        <v>2.1280864197530862</v>
      </c>
      <c r="BE39" s="24">
        <f t="shared" si="9"/>
        <v>3.0427107959022854</v>
      </c>
    </row>
    <row r="40" spans="1:57" s="21" customFormat="1" ht="15" x14ac:dyDescent="0.25">
      <c r="A40" s="46" t="s">
        <v>46</v>
      </c>
      <c r="B40" s="35" t="s">
        <v>138</v>
      </c>
      <c r="C40" s="19" t="s">
        <v>169</v>
      </c>
      <c r="D40" s="17" t="s">
        <v>170</v>
      </c>
      <c r="E40" s="37">
        <v>85</v>
      </c>
      <c r="F40" s="16" t="s">
        <v>248</v>
      </c>
      <c r="G40" s="38">
        <v>54.98</v>
      </c>
      <c r="H40" s="38">
        <v>0.72</v>
      </c>
      <c r="I40" s="38">
        <v>17.55</v>
      </c>
      <c r="J40" s="38">
        <v>3.69</v>
      </c>
      <c r="K40" s="38">
        <v>4.26</v>
      </c>
      <c r="L40" s="20">
        <f t="shared" si="5"/>
        <v>7.5809999999999995</v>
      </c>
      <c r="M40" s="38">
        <v>0.15</v>
      </c>
      <c r="N40" s="38">
        <v>4.22</v>
      </c>
      <c r="O40" s="38">
        <v>7.56</v>
      </c>
      <c r="P40" s="38">
        <v>3.91</v>
      </c>
      <c r="Q40" s="38">
        <v>0.94</v>
      </c>
      <c r="R40" s="38">
        <v>0.21</v>
      </c>
      <c r="S40" s="20">
        <v>0.98</v>
      </c>
      <c r="T40" s="38">
        <v>1.764138</v>
      </c>
      <c r="U40" s="38">
        <v>99.954138</v>
      </c>
      <c r="V40" s="20">
        <f t="shared" si="6"/>
        <v>0.86619718309859162</v>
      </c>
      <c r="X40" s="39">
        <v>5.8466863615836218</v>
      </c>
      <c r="Y40" s="40">
        <v>76.099999999999994</v>
      </c>
      <c r="Z40" s="40">
        <v>185.5</v>
      </c>
      <c r="AA40" s="41">
        <v>21.81</v>
      </c>
      <c r="AB40" s="41">
        <v>27.04</v>
      </c>
      <c r="AC40" s="41">
        <v>20.63</v>
      </c>
      <c r="AD40" s="41">
        <v>20.309999999999999</v>
      </c>
      <c r="AE40" s="41">
        <v>18.600000000000001</v>
      </c>
      <c r="AF40" s="39">
        <v>1.3979999999999999</v>
      </c>
      <c r="AG40" s="40">
        <v>251.05500000000001</v>
      </c>
      <c r="AH40" s="39">
        <v>0.12936</v>
      </c>
      <c r="AI40" s="41">
        <v>11</v>
      </c>
      <c r="AJ40" s="39">
        <v>2.2442000000000002</v>
      </c>
      <c r="AK40" s="39">
        <v>0.76900000000000002</v>
      </c>
      <c r="AL40" s="41">
        <v>32.9</v>
      </c>
      <c r="AM40" s="40">
        <v>506.17</v>
      </c>
      <c r="AN40" s="41">
        <v>15.828571428571429</v>
      </c>
      <c r="AO40" s="41">
        <v>10.451700000000001</v>
      </c>
      <c r="AP40" s="41">
        <v>20.99</v>
      </c>
      <c r="AQ40" s="39">
        <v>2.9410500000000002</v>
      </c>
      <c r="AR40" s="41">
        <v>12.8226</v>
      </c>
      <c r="AS40" s="39">
        <v>2.9693999999999998</v>
      </c>
      <c r="AT40" s="39">
        <v>0.90500000000000003</v>
      </c>
      <c r="AU40" s="39">
        <v>2.9340000000000002</v>
      </c>
      <c r="AV40" s="39">
        <v>0.50085000000000002</v>
      </c>
      <c r="AW40" s="39">
        <v>2.7079500000000003</v>
      </c>
      <c r="AX40" s="39">
        <v>0.56778750000000011</v>
      </c>
      <c r="AY40" s="39">
        <v>1.482</v>
      </c>
      <c r="AZ40" s="39">
        <v>0.254</v>
      </c>
      <c r="BA40" s="39">
        <v>1.5508500000000001</v>
      </c>
      <c r="BB40" s="39">
        <v>0.23904761904761904</v>
      </c>
      <c r="BC40" s="20">
        <f t="shared" si="7"/>
        <v>24.02049427365883</v>
      </c>
      <c r="BD40" s="20">
        <f t="shared" si="8"/>
        <v>1.4470774091627172</v>
      </c>
      <c r="BE40" s="24">
        <f t="shared" si="9"/>
        <v>2.9183355006501954</v>
      </c>
    </row>
    <row r="41" spans="1:57" s="21" customFormat="1" ht="15" x14ac:dyDescent="0.25">
      <c r="A41" s="46" t="s">
        <v>39</v>
      </c>
      <c r="B41" s="35" t="s">
        <v>138</v>
      </c>
      <c r="C41" s="19" t="s">
        <v>173</v>
      </c>
      <c r="D41" s="17" t="s">
        <v>141</v>
      </c>
      <c r="E41" s="37">
        <v>85</v>
      </c>
      <c r="F41" s="16" t="s">
        <v>249</v>
      </c>
      <c r="G41" s="38">
        <v>59.64</v>
      </c>
      <c r="H41" s="38">
        <v>0.64</v>
      </c>
      <c r="I41" s="38">
        <v>16.96</v>
      </c>
      <c r="J41" s="38">
        <v>2.89</v>
      </c>
      <c r="K41" s="38">
        <v>3.74</v>
      </c>
      <c r="L41" s="20">
        <f t="shared" si="5"/>
        <v>6.3410000000000002</v>
      </c>
      <c r="M41" s="38">
        <v>0.113</v>
      </c>
      <c r="N41" s="38">
        <v>3.22</v>
      </c>
      <c r="O41" s="38">
        <v>6.17</v>
      </c>
      <c r="P41" s="38">
        <v>3.66</v>
      </c>
      <c r="Q41" s="38">
        <v>1.61</v>
      </c>
      <c r="R41" s="38">
        <v>0.2</v>
      </c>
      <c r="S41" s="20">
        <v>0.47</v>
      </c>
      <c r="T41" s="38">
        <v>0.85626200000000008</v>
      </c>
      <c r="U41" s="38">
        <v>99.69926199999999</v>
      </c>
      <c r="V41" s="20">
        <f t="shared" si="6"/>
        <v>0.77272727272727271</v>
      </c>
      <c r="X41" s="39">
        <v>5.1456341217916455</v>
      </c>
      <c r="Y41" s="40">
        <v>93.1</v>
      </c>
      <c r="Z41" s="40">
        <v>135.69999999999999</v>
      </c>
      <c r="AA41" s="41">
        <v>15.52</v>
      </c>
      <c r="AB41" s="41">
        <v>21.49</v>
      </c>
      <c r="AC41" s="41">
        <v>13.46</v>
      </c>
      <c r="AD41" s="41">
        <v>20.13</v>
      </c>
      <c r="AE41" s="41">
        <v>41.8</v>
      </c>
      <c r="AF41" s="39">
        <v>3.3239999999999998</v>
      </c>
      <c r="AG41" s="40">
        <v>350.7</v>
      </c>
      <c r="AH41" s="39">
        <v>0.23323999999999998</v>
      </c>
      <c r="AI41" s="41">
        <v>12.33</v>
      </c>
      <c r="AJ41" s="39">
        <v>1.2347999999999999</v>
      </c>
      <c r="AK41" s="39">
        <v>0.307</v>
      </c>
      <c r="AL41" s="41">
        <v>21.4</v>
      </c>
      <c r="AM41" s="40">
        <v>487.74599999999998</v>
      </c>
      <c r="AN41" s="41">
        <v>14.571428571428571</v>
      </c>
      <c r="AO41" s="41">
        <v>13.659975000000001</v>
      </c>
      <c r="AP41" s="41">
        <v>26.85</v>
      </c>
      <c r="AQ41" s="39">
        <v>3.6655500000000001</v>
      </c>
      <c r="AR41" s="41">
        <v>14.983499999999999</v>
      </c>
      <c r="AS41" s="39">
        <v>3.0449999999999999</v>
      </c>
      <c r="AT41" s="39">
        <v>1.032</v>
      </c>
      <c r="AU41" s="39">
        <v>2.6760000000000002</v>
      </c>
      <c r="AV41" s="39">
        <v>0.47565000000000002</v>
      </c>
      <c r="AW41" s="39">
        <v>2.57775</v>
      </c>
      <c r="AX41" s="39">
        <v>0.58432500000000009</v>
      </c>
      <c r="AY41" s="39">
        <v>1.4890000000000001</v>
      </c>
      <c r="AZ41" s="39">
        <v>0.23200000000000001</v>
      </c>
      <c r="BA41" s="39">
        <v>1.4815500000000001</v>
      </c>
      <c r="BB41" s="39">
        <v>0.22761904761904761</v>
      </c>
      <c r="BC41" s="20">
        <f t="shared" si="7"/>
        <v>25.673546254660053</v>
      </c>
      <c r="BD41" s="20">
        <f t="shared" si="8"/>
        <v>0.83345145287030464</v>
      </c>
      <c r="BE41" s="24">
        <f t="shared" si="9"/>
        <v>4.0221498371335498</v>
      </c>
    </row>
    <row r="42" spans="1:57" s="21" customFormat="1" ht="15" x14ac:dyDescent="0.25">
      <c r="A42" s="42" t="s">
        <v>20</v>
      </c>
      <c r="B42" s="17" t="s">
        <v>146</v>
      </c>
      <c r="C42" s="17" t="s">
        <v>174</v>
      </c>
      <c r="D42" s="17" t="s">
        <v>141</v>
      </c>
      <c r="E42" s="16">
        <v>85</v>
      </c>
      <c r="F42" s="16" t="s">
        <v>250</v>
      </c>
      <c r="G42" s="43">
        <v>50.18</v>
      </c>
      <c r="H42" s="43">
        <v>0.99</v>
      </c>
      <c r="I42" s="43">
        <v>17.690000000000001</v>
      </c>
      <c r="J42" s="43">
        <v>3.99</v>
      </c>
      <c r="K42" s="43">
        <v>4.9000000000000004</v>
      </c>
      <c r="L42" s="20">
        <f t="shared" si="5"/>
        <v>8.4909999999999997</v>
      </c>
      <c r="M42" s="43">
        <v>0.15</v>
      </c>
      <c r="N42" s="43">
        <v>5.26</v>
      </c>
      <c r="O42" s="43">
        <v>8.5399999999999991</v>
      </c>
      <c r="P42" s="43">
        <v>3.26</v>
      </c>
      <c r="Q42" s="43">
        <v>1.46</v>
      </c>
      <c r="R42" s="43">
        <v>0.26</v>
      </c>
      <c r="S42" s="20">
        <v>2.64</v>
      </c>
      <c r="T42" s="43">
        <v>2.16</v>
      </c>
      <c r="U42" s="43">
        <v>98.84</v>
      </c>
      <c r="V42" s="20">
        <f t="shared" si="6"/>
        <v>0.81428571428571428</v>
      </c>
      <c r="X42" s="43">
        <v>1.56</v>
      </c>
      <c r="Y42" s="44">
        <v>33.5</v>
      </c>
      <c r="Z42" s="44">
        <v>259</v>
      </c>
      <c r="AA42" s="45">
        <v>27.8</v>
      </c>
      <c r="AB42" s="45">
        <v>37.299999999999997</v>
      </c>
      <c r="AC42" s="45">
        <v>47.3</v>
      </c>
      <c r="AD42" s="45">
        <v>22.2</v>
      </c>
      <c r="AE42" s="45">
        <v>29.4</v>
      </c>
      <c r="AF42" s="43">
        <v>4.5199999999999996</v>
      </c>
      <c r="AG42" s="44">
        <v>329</v>
      </c>
      <c r="AH42" s="43">
        <v>0.24</v>
      </c>
      <c r="AI42" s="43">
        <v>8.16</v>
      </c>
      <c r="AJ42" s="43">
        <v>1.35</v>
      </c>
      <c r="AK42" s="43">
        <v>0.54</v>
      </c>
      <c r="AL42" s="45">
        <v>58.8</v>
      </c>
      <c r="AM42" s="44">
        <v>601</v>
      </c>
      <c r="AN42" s="45">
        <v>31.7</v>
      </c>
      <c r="AO42" s="45">
        <v>15.4</v>
      </c>
      <c r="AP42" s="45">
        <v>40.6</v>
      </c>
      <c r="AQ42" s="43">
        <v>6.11</v>
      </c>
      <c r="AR42" s="45">
        <v>26.6</v>
      </c>
      <c r="AS42" s="43">
        <v>6.58</v>
      </c>
      <c r="AT42" s="43">
        <v>1.59</v>
      </c>
      <c r="AU42" s="43">
        <v>6.29</v>
      </c>
      <c r="AV42" s="43">
        <v>0.97</v>
      </c>
      <c r="AW42" s="43">
        <v>6.14</v>
      </c>
      <c r="AX42" s="43">
        <v>1.24</v>
      </c>
      <c r="AY42" s="43">
        <v>3.85</v>
      </c>
      <c r="AZ42" s="43">
        <v>0.54</v>
      </c>
      <c r="BA42" s="43">
        <v>3.56</v>
      </c>
      <c r="BB42" s="43">
        <v>0.55000000000000004</v>
      </c>
      <c r="BC42" s="20">
        <f t="shared" si="7"/>
        <v>21.363636363636363</v>
      </c>
      <c r="BD42" s="20">
        <f t="shared" si="8"/>
        <v>0.37921348314606745</v>
      </c>
      <c r="BE42" s="24">
        <f t="shared" si="9"/>
        <v>2.5</v>
      </c>
    </row>
    <row r="43" spans="1:57" s="21" customFormat="1" ht="15" x14ac:dyDescent="0.25">
      <c r="A43" s="25" t="s">
        <v>124</v>
      </c>
      <c r="B43" s="35" t="s">
        <v>138</v>
      </c>
      <c r="C43" s="18" t="s">
        <v>175</v>
      </c>
      <c r="D43" s="19" t="s">
        <v>172</v>
      </c>
      <c r="E43" s="16">
        <v>86</v>
      </c>
      <c r="F43" s="16" t="s">
        <v>251</v>
      </c>
      <c r="G43" s="27">
        <v>54.27</v>
      </c>
      <c r="H43" s="28">
        <v>0.65</v>
      </c>
      <c r="I43" s="28">
        <v>17.93</v>
      </c>
      <c r="J43" s="28">
        <v>7.34</v>
      </c>
      <c r="K43" s="28">
        <v>1.06</v>
      </c>
      <c r="L43" s="20">
        <f t="shared" si="5"/>
        <v>7.6660000000000004</v>
      </c>
      <c r="M43" s="28">
        <v>0.16</v>
      </c>
      <c r="N43" s="28">
        <v>3.92</v>
      </c>
      <c r="O43" s="27">
        <v>7.91</v>
      </c>
      <c r="P43" s="27">
        <v>3.99</v>
      </c>
      <c r="Q43" s="27">
        <v>0.63</v>
      </c>
      <c r="R43" s="27">
        <v>0.19</v>
      </c>
      <c r="S43" s="20">
        <v>1.02</v>
      </c>
      <c r="T43" s="27">
        <v>0.98</v>
      </c>
      <c r="U43" s="27">
        <v>99.33</v>
      </c>
      <c r="V43" s="20">
        <f t="shared" si="6"/>
        <v>6.9245283018867916</v>
      </c>
      <c r="X43" s="27">
        <v>1.96</v>
      </c>
      <c r="Y43" s="29">
        <v>71</v>
      </c>
      <c r="Z43" s="29">
        <v>191</v>
      </c>
      <c r="AA43" s="30">
        <v>19.600000000000001</v>
      </c>
      <c r="AB43" s="30">
        <v>25.3</v>
      </c>
      <c r="AC43" s="30">
        <v>16.600000000000001</v>
      </c>
      <c r="AD43" s="30">
        <v>20.3</v>
      </c>
      <c r="AE43" s="30">
        <v>8.4700000000000006</v>
      </c>
      <c r="AF43" s="27">
        <v>3.16</v>
      </c>
      <c r="AG43" s="29">
        <v>198</v>
      </c>
      <c r="AH43" s="28">
        <v>0.15</v>
      </c>
      <c r="AI43" s="28">
        <v>7.54</v>
      </c>
      <c r="AJ43" s="28">
        <v>0.98</v>
      </c>
      <c r="AK43" s="28">
        <v>0.28999999999999998</v>
      </c>
      <c r="AL43" s="31">
        <v>28.7</v>
      </c>
      <c r="AM43" s="32">
        <v>575</v>
      </c>
      <c r="AN43" s="33">
        <v>20.9</v>
      </c>
      <c r="AO43" s="33">
        <v>11.3</v>
      </c>
      <c r="AP43" s="33">
        <v>26.1</v>
      </c>
      <c r="AQ43" s="28">
        <v>3.62</v>
      </c>
      <c r="AR43" s="33">
        <v>16.3</v>
      </c>
      <c r="AS43" s="28">
        <v>3.81</v>
      </c>
      <c r="AT43" s="28">
        <v>1.1599999999999999</v>
      </c>
      <c r="AU43" s="28">
        <v>3.77</v>
      </c>
      <c r="AV43" s="28">
        <v>0.57999999999999996</v>
      </c>
      <c r="AW43" s="28">
        <v>3.72</v>
      </c>
      <c r="AX43" s="28">
        <v>0.76</v>
      </c>
      <c r="AY43" s="28">
        <v>2.16</v>
      </c>
      <c r="AZ43" s="28">
        <v>0.32</v>
      </c>
      <c r="BA43" s="28">
        <v>2.13</v>
      </c>
      <c r="BB43" s="28">
        <v>0.31</v>
      </c>
      <c r="BC43" s="20">
        <f t="shared" si="7"/>
        <v>17.522123893805308</v>
      </c>
      <c r="BD43" s="20">
        <f t="shared" si="8"/>
        <v>0.46009389671361506</v>
      </c>
      <c r="BE43" s="24">
        <f t="shared" si="9"/>
        <v>3.3793103448275863</v>
      </c>
    </row>
    <row r="44" spans="1:57" s="21" customFormat="1" ht="15" x14ac:dyDescent="0.25">
      <c r="A44" s="42" t="s">
        <v>12</v>
      </c>
      <c r="B44" s="35" t="s">
        <v>138</v>
      </c>
      <c r="C44" s="17" t="s">
        <v>176</v>
      </c>
      <c r="D44" s="17" t="s">
        <v>141</v>
      </c>
      <c r="E44" s="16">
        <v>86</v>
      </c>
      <c r="F44" s="16" t="s">
        <v>252</v>
      </c>
      <c r="G44" s="43">
        <v>56.36</v>
      </c>
      <c r="H44" s="43">
        <v>0.75</v>
      </c>
      <c r="I44" s="43">
        <v>18.18</v>
      </c>
      <c r="J44" s="43">
        <v>2.61</v>
      </c>
      <c r="K44" s="43">
        <v>4.53</v>
      </c>
      <c r="L44" s="20">
        <f t="shared" si="5"/>
        <v>6.8789999999999996</v>
      </c>
      <c r="M44" s="43">
        <v>0.12</v>
      </c>
      <c r="N44" s="43">
        <v>3.77</v>
      </c>
      <c r="O44" s="43">
        <v>7.17</v>
      </c>
      <c r="P44" s="43">
        <v>3.72</v>
      </c>
      <c r="Q44" s="43">
        <v>1.45</v>
      </c>
      <c r="R44" s="43">
        <v>0.19</v>
      </c>
      <c r="S44" s="20">
        <v>0.56999999999999995</v>
      </c>
      <c r="T44" s="43">
        <v>0.25</v>
      </c>
      <c r="U44" s="43">
        <v>99.1</v>
      </c>
      <c r="V44" s="20">
        <f t="shared" si="6"/>
        <v>0.57615894039735094</v>
      </c>
      <c r="X44" s="43">
        <v>1.49</v>
      </c>
      <c r="Y44" s="44">
        <v>48.9</v>
      </c>
      <c r="Z44" s="44">
        <v>215</v>
      </c>
      <c r="AA44" s="45">
        <v>18.3</v>
      </c>
      <c r="AB44" s="45">
        <v>27</v>
      </c>
      <c r="AC44" s="45">
        <v>42.4</v>
      </c>
      <c r="AD44" s="45">
        <v>20.7</v>
      </c>
      <c r="AE44" s="45">
        <v>38</v>
      </c>
      <c r="AF44" s="43">
        <v>2.61</v>
      </c>
      <c r="AG44" s="44">
        <v>317</v>
      </c>
      <c r="AH44" s="43">
        <v>0.21</v>
      </c>
      <c r="AI44" s="45">
        <v>10.6</v>
      </c>
      <c r="AJ44" s="43">
        <v>2.06</v>
      </c>
      <c r="AK44" s="43">
        <v>0.52</v>
      </c>
      <c r="AL44" s="45">
        <v>57.4</v>
      </c>
      <c r="AM44" s="44">
        <v>601</v>
      </c>
      <c r="AN44" s="45">
        <v>12.4</v>
      </c>
      <c r="AO44" s="45">
        <v>11.2</v>
      </c>
      <c r="AP44" s="45">
        <v>22.9</v>
      </c>
      <c r="AQ44" s="43">
        <v>2.97</v>
      </c>
      <c r="AR44" s="45">
        <v>12.5</v>
      </c>
      <c r="AS44" s="43">
        <v>2.78</v>
      </c>
      <c r="AT44" s="43">
        <v>0.89</v>
      </c>
      <c r="AU44" s="43">
        <v>2.86</v>
      </c>
      <c r="AV44" s="43">
        <v>0.42</v>
      </c>
      <c r="AW44" s="43">
        <v>2.4700000000000002</v>
      </c>
      <c r="AX44" s="43">
        <v>0.53</v>
      </c>
      <c r="AY44" s="43">
        <v>1.47</v>
      </c>
      <c r="AZ44" s="43">
        <v>0.21</v>
      </c>
      <c r="BA44" s="43">
        <v>1.46</v>
      </c>
      <c r="BB44" s="43">
        <v>0.22</v>
      </c>
      <c r="BC44" s="20">
        <f t="shared" si="7"/>
        <v>28.303571428571431</v>
      </c>
      <c r="BD44" s="20">
        <f t="shared" si="8"/>
        <v>1.4109589041095891</v>
      </c>
      <c r="BE44" s="24">
        <f t="shared" si="9"/>
        <v>3.9615384615384617</v>
      </c>
    </row>
    <row r="45" spans="1:57" s="21" customFormat="1" ht="15" x14ac:dyDescent="0.25">
      <c r="A45" s="46" t="s">
        <v>90</v>
      </c>
      <c r="B45" s="35" t="s">
        <v>138</v>
      </c>
      <c r="C45" s="19" t="s">
        <v>178</v>
      </c>
      <c r="D45" s="17" t="s">
        <v>141</v>
      </c>
      <c r="E45" s="37">
        <v>86</v>
      </c>
      <c r="F45" s="16" t="s">
        <v>253</v>
      </c>
      <c r="G45" s="38">
        <v>55.32</v>
      </c>
      <c r="H45" s="38">
        <v>0.68</v>
      </c>
      <c r="I45" s="38">
        <v>18.52</v>
      </c>
      <c r="J45" s="38">
        <v>3.9</v>
      </c>
      <c r="K45" s="38">
        <v>3.9</v>
      </c>
      <c r="L45" s="20">
        <f t="shared" si="5"/>
        <v>7.41</v>
      </c>
      <c r="M45" s="38">
        <v>0.14099999999999999</v>
      </c>
      <c r="N45" s="38">
        <v>3.82</v>
      </c>
      <c r="O45" s="38">
        <v>7.06</v>
      </c>
      <c r="P45" s="38">
        <v>4.5999999999999996</v>
      </c>
      <c r="Q45" s="38">
        <v>1.26</v>
      </c>
      <c r="R45" s="38">
        <v>0.23</v>
      </c>
      <c r="S45" s="20">
        <v>0.44</v>
      </c>
      <c r="T45" s="38">
        <v>0.78406999999999993</v>
      </c>
      <c r="U45" s="38">
        <v>100.21507000000003</v>
      </c>
      <c r="V45" s="20">
        <f t="shared" si="6"/>
        <v>1</v>
      </c>
      <c r="X45" s="39">
        <v>7.1261288097328483</v>
      </c>
      <c r="Y45" s="40">
        <v>119.3</v>
      </c>
      <c r="Z45" s="40">
        <v>156.9</v>
      </c>
      <c r="AA45" s="41">
        <v>17.64</v>
      </c>
      <c r="AB45" s="41">
        <v>24.31</v>
      </c>
      <c r="AC45" s="41">
        <v>20.66</v>
      </c>
      <c r="AD45" s="41">
        <v>22.3</v>
      </c>
      <c r="AE45" s="41">
        <v>22.3</v>
      </c>
      <c r="AF45" s="39">
        <v>3.6429999999999998</v>
      </c>
      <c r="AG45" s="40">
        <v>331.17</v>
      </c>
      <c r="AH45" s="39">
        <v>0.22148000000000001</v>
      </c>
      <c r="AI45" s="41">
        <v>11.66</v>
      </c>
      <c r="AJ45" s="39">
        <v>2.0188000000000001</v>
      </c>
      <c r="AK45" s="39">
        <v>0.47399999999999998</v>
      </c>
      <c r="AL45" s="41">
        <v>30.6</v>
      </c>
      <c r="AM45" s="40">
        <v>619.36</v>
      </c>
      <c r="AN45" s="41">
        <v>17.228571428571428</v>
      </c>
      <c r="AO45" s="41">
        <v>15.644475</v>
      </c>
      <c r="AP45" s="41">
        <v>32.299999999999997</v>
      </c>
      <c r="AQ45" s="39">
        <v>4.7113500000000004</v>
      </c>
      <c r="AR45" s="41">
        <v>19.3599</v>
      </c>
      <c r="AS45" s="39">
        <v>4.1097000000000001</v>
      </c>
      <c r="AT45" s="39">
        <v>1.234</v>
      </c>
      <c r="AU45" s="39">
        <v>3.448</v>
      </c>
      <c r="AV45" s="39">
        <v>0.61634999999999995</v>
      </c>
      <c r="AW45" s="39">
        <v>3.2444999999999999</v>
      </c>
      <c r="AX45" s="39">
        <v>0.69898500000000008</v>
      </c>
      <c r="AY45" s="39">
        <v>1.698</v>
      </c>
      <c r="AZ45" s="39">
        <v>0.29199999999999998</v>
      </c>
      <c r="BA45" s="39">
        <v>1.7545500000000001</v>
      </c>
      <c r="BB45" s="39">
        <v>0.26095238095238094</v>
      </c>
      <c r="BC45" s="20">
        <f t="shared" si="7"/>
        <v>21.168495587100239</v>
      </c>
      <c r="BD45" s="20">
        <f t="shared" si="8"/>
        <v>1.1506084181129066</v>
      </c>
      <c r="BE45" s="24">
        <f t="shared" si="9"/>
        <v>4.2590717299578067</v>
      </c>
    </row>
    <row r="46" spans="1:57" s="21" customFormat="1" ht="15" x14ac:dyDescent="0.25">
      <c r="A46" s="42" t="s">
        <v>19</v>
      </c>
      <c r="B46" s="35" t="s">
        <v>138</v>
      </c>
      <c r="C46" s="17" t="s">
        <v>179</v>
      </c>
      <c r="D46" s="17" t="s">
        <v>141</v>
      </c>
      <c r="E46" s="16">
        <v>86</v>
      </c>
      <c r="F46" s="16" t="s">
        <v>254</v>
      </c>
      <c r="G46" s="43">
        <v>55.59</v>
      </c>
      <c r="H46" s="43">
        <v>0.88</v>
      </c>
      <c r="I46" s="43">
        <v>15.53</v>
      </c>
      <c r="J46" s="43">
        <v>2.84</v>
      </c>
      <c r="K46" s="43">
        <v>5.59</v>
      </c>
      <c r="L46" s="20">
        <f t="shared" si="5"/>
        <v>8.1460000000000008</v>
      </c>
      <c r="M46" s="43">
        <v>0.24</v>
      </c>
      <c r="N46" s="43">
        <v>5.45</v>
      </c>
      <c r="O46" s="43">
        <v>7.35</v>
      </c>
      <c r="P46" s="43">
        <v>2.97</v>
      </c>
      <c r="Q46" s="43">
        <v>1.83</v>
      </c>
      <c r="R46" s="43">
        <v>0.13</v>
      </c>
      <c r="S46" s="20">
        <v>1.3399999999999999</v>
      </c>
      <c r="T46" s="43">
        <v>0.93</v>
      </c>
      <c r="U46" s="43">
        <v>99.33</v>
      </c>
      <c r="V46" s="20">
        <f t="shared" si="6"/>
        <v>0.50805008944543828</v>
      </c>
      <c r="X46" s="43">
        <v>1.18</v>
      </c>
      <c r="Y46" s="44">
        <v>31</v>
      </c>
      <c r="Z46" s="44">
        <v>171</v>
      </c>
      <c r="AA46" s="45">
        <v>34.6</v>
      </c>
      <c r="AB46" s="45">
        <v>35.299999999999997</v>
      </c>
      <c r="AC46" s="45">
        <v>46</v>
      </c>
      <c r="AD46" s="45">
        <v>19.2</v>
      </c>
      <c r="AE46" s="45">
        <v>65.599999999999994</v>
      </c>
      <c r="AF46" s="43">
        <v>4.9800000000000004</v>
      </c>
      <c r="AG46" s="44">
        <v>144</v>
      </c>
      <c r="AH46" s="43">
        <v>0.26</v>
      </c>
      <c r="AI46" s="43">
        <v>7.31</v>
      </c>
      <c r="AJ46" s="43">
        <v>1.02</v>
      </c>
      <c r="AK46" s="43">
        <v>0.4</v>
      </c>
      <c r="AL46" s="45">
        <v>156</v>
      </c>
      <c r="AM46" s="44">
        <v>358</v>
      </c>
      <c r="AN46" s="45">
        <v>18.100000000000001</v>
      </c>
      <c r="AO46" s="45">
        <v>11.6</v>
      </c>
      <c r="AP46" s="45">
        <v>24.4</v>
      </c>
      <c r="AQ46" s="43">
        <v>3.3</v>
      </c>
      <c r="AR46" s="45">
        <v>14.4</v>
      </c>
      <c r="AS46" s="43">
        <v>3.85</v>
      </c>
      <c r="AT46" s="43">
        <v>0.71</v>
      </c>
      <c r="AU46" s="43">
        <v>3.78</v>
      </c>
      <c r="AV46" s="43">
        <v>0.63</v>
      </c>
      <c r="AW46" s="43">
        <v>3.95</v>
      </c>
      <c r="AX46" s="43">
        <v>0.76</v>
      </c>
      <c r="AY46" s="43">
        <v>2.25</v>
      </c>
      <c r="AZ46" s="43">
        <v>0.28999999999999998</v>
      </c>
      <c r="BA46" s="43">
        <v>1.88</v>
      </c>
      <c r="BB46" s="43">
        <v>0.3</v>
      </c>
      <c r="BC46" s="20">
        <f t="shared" si="7"/>
        <v>12.413793103448276</v>
      </c>
      <c r="BD46" s="20">
        <f t="shared" si="8"/>
        <v>0.54255319148936176</v>
      </c>
      <c r="BE46" s="24">
        <f t="shared" si="9"/>
        <v>2.5499999999999998</v>
      </c>
    </row>
    <row r="47" spans="1:57" s="21" customFormat="1" x14ac:dyDescent="0.25">
      <c r="A47" s="16" t="s">
        <v>231</v>
      </c>
      <c r="B47" s="19" t="s">
        <v>181</v>
      </c>
      <c r="C47" s="19" t="s">
        <v>177</v>
      </c>
      <c r="D47" s="17" t="s">
        <v>141</v>
      </c>
      <c r="E47" s="16">
        <v>87</v>
      </c>
      <c r="F47" s="16" t="s">
        <v>255</v>
      </c>
      <c r="G47" s="20">
        <v>51.96</v>
      </c>
      <c r="H47" s="20">
        <v>0.96</v>
      </c>
      <c r="I47" s="20">
        <v>18.28</v>
      </c>
      <c r="J47" s="20">
        <v>3.3378670000000001</v>
      </c>
      <c r="K47" s="20">
        <v>5.41</v>
      </c>
      <c r="L47" s="20">
        <f t="shared" si="5"/>
        <v>8.4140803000000002</v>
      </c>
      <c r="M47" s="20">
        <v>0.15</v>
      </c>
      <c r="N47" s="20">
        <v>5.44</v>
      </c>
      <c r="O47" s="20">
        <v>8.4</v>
      </c>
      <c r="P47" s="20">
        <v>3.81</v>
      </c>
      <c r="Q47" s="20">
        <v>0.62</v>
      </c>
      <c r="R47" s="20">
        <v>0.26</v>
      </c>
      <c r="S47" s="20">
        <v>0.57999999999999996</v>
      </c>
      <c r="T47" s="20">
        <v>0.33</v>
      </c>
      <c r="U47" s="20">
        <v>99.337867000000017</v>
      </c>
      <c r="V47" s="20">
        <f t="shared" si="6"/>
        <v>0.6169809611829945</v>
      </c>
      <c r="X47" s="20">
        <v>1.52</v>
      </c>
      <c r="Y47" s="22">
        <v>78</v>
      </c>
      <c r="Z47" s="22">
        <v>211</v>
      </c>
      <c r="AA47" s="23">
        <v>23.1</v>
      </c>
      <c r="AB47" s="23">
        <v>36.799999999999997</v>
      </c>
      <c r="AC47" s="23">
        <v>34</v>
      </c>
      <c r="AD47" s="23">
        <v>23.6</v>
      </c>
      <c r="AE47" s="23">
        <v>10.7</v>
      </c>
      <c r="AF47" s="20">
        <v>4.43</v>
      </c>
      <c r="AG47" s="22">
        <v>155</v>
      </c>
      <c r="AH47" s="20">
        <v>0.27</v>
      </c>
      <c r="AI47" s="20">
        <v>8.59</v>
      </c>
      <c r="AJ47" s="20">
        <v>1.59</v>
      </c>
      <c r="AK47" s="20">
        <v>0.32</v>
      </c>
      <c r="AL47" s="23">
        <v>99.9</v>
      </c>
      <c r="AM47" s="22">
        <v>650</v>
      </c>
      <c r="AN47" s="23">
        <v>21.1</v>
      </c>
      <c r="AO47" s="23">
        <v>14.8</v>
      </c>
      <c r="AP47" s="23">
        <v>32.200000000000003</v>
      </c>
      <c r="AQ47" s="20">
        <v>4.26</v>
      </c>
      <c r="AR47" s="23">
        <v>20.100000000000001</v>
      </c>
      <c r="AS47" s="20">
        <v>4.74</v>
      </c>
      <c r="AT47" s="20">
        <v>1.2</v>
      </c>
      <c r="AU47" s="20">
        <v>4.95</v>
      </c>
      <c r="AV47" s="20">
        <v>0.8</v>
      </c>
      <c r="AW47" s="20">
        <v>4.18</v>
      </c>
      <c r="AX47" s="20">
        <v>0.76</v>
      </c>
      <c r="AY47" s="20">
        <v>2.29</v>
      </c>
      <c r="AZ47" s="20">
        <v>0.33</v>
      </c>
      <c r="BA47" s="20">
        <v>1.89</v>
      </c>
      <c r="BB47" s="20">
        <v>0.28000000000000003</v>
      </c>
      <c r="BC47" s="20">
        <f t="shared" si="7"/>
        <v>10.472972972972972</v>
      </c>
      <c r="BD47" s="20">
        <f t="shared" si="8"/>
        <v>0.84126984126984139</v>
      </c>
      <c r="BE47" s="24">
        <f t="shared" si="9"/>
        <v>4.96875</v>
      </c>
    </row>
    <row r="48" spans="1:57" s="21" customFormat="1" x14ac:dyDescent="0.25">
      <c r="A48" s="16" t="s">
        <v>232</v>
      </c>
      <c r="B48" s="19" t="s">
        <v>138</v>
      </c>
      <c r="C48" s="19" t="s">
        <v>182</v>
      </c>
      <c r="D48" s="17" t="s">
        <v>141</v>
      </c>
      <c r="E48" s="16">
        <v>87</v>
      </c>
      <c r="F48" s="16" t="s">
        <v>256</v>
      </c>
      <c r="G48" s="20">
        <v>58.36</v>
      </c>
      <c r="H48" s="20">
        <v>0.69</v>
      </c>
      <c r="I48" s="20">
        <v>17.510000000000002</v>
      </c>
      <c r="J48" s="20">
        <v>2.8948680000000007</v>
      </c>
      <c r="K48" s="20">
        <v>3.64</v>
      </c>
      <c r="L48" s="20">
        <f t="shared" si="5"/>
        <v>6.2453812000000006</v>
      </c>
      <c r="M48" s="20">
        <v>0.11</v>
      </c>
      <c r="N48" s="20">
        <v>3.46</v>
      </c>
      <c r="O48" s="20">
        <v>6.43</v>
      </c>
      <c r="P48" s="20">
        <v>3.95</v>
      </c>
      <c r="Q48" s="20">
        <v>1.96</v>
      </c>
      <c r="R48" s="20">
        <v>0.19</v>
      </c>
      <c r="S48" s="20">
        <v>0.3</v>
      </c>
      <c r="T48" s="20">
        <v>0.25</v>
      </c>
      <c r="U48" s="20">
        <v>99.714867999999981</v>
      </c>
      <c r="V48" s="20">
        <f t="shared" si="6"/>
        <v>0.79529340659340675</v>
      </c>
      <c r="X48" s="20">
        <v>1.47</v>
      </c>
      <c r="Y48" s="22">
        <v>123</v>
      </c>
      <c r="Z48" s="22">
        <v>136</v>
      </c>
      <c r="AA48" s="23">
        <v>13.6</v>
      </c>
      <c r="AB48" s="23">
        <v>23.1</v>
      </c>
      <c r="AC48" s="23">
        <v>12</v>
      </c>
      <c r="AD48" s="23">
        <v>18.5</v>
      </c>
      <c r="AE48" s="23">
        <v>51</v>
      </c>
      <c r="AF48" s="20">
        <v>3.45</v>
      </c>
      <c r="AG48" s="22">
        <v>357</v>
      </c>
      <c r="AH48" s="20">
        <v>0.19</v>
      </c>
      <c r="AI48" s="23">
        <v>10.8</v>
      </c>
      <c r="AJ48" s="20">
        <v>2.7</v>
      </c>
      <c r="AK48" s="20">
        <v>0.5</v>
      </c>
      <c r="AL48" s="23">
        <v>22.3</v>
      </c>
      <c r="AM48" s="22">
        <v>531</v>
      </c>
      <c r="AN48" s="23">
        <v>15.5</v>
      </c>
      <c r="AO48" s="23">
        <v>14.1</v>
      </c>
      <c r="AP48" s="23">
        <v>28.6</v>
      </c>
      <c r="AQ48" s="20">
        <v>3.58</v>
      </c>
      <c r="AR48" s="23">
        <v>14.1</v>
      </c>
      <c r="AS48" s="20">
        <v>3.05</v>
      </c>
      <c r="AT48" s="20">
        <v>0.91</v>
      </c>
      <c r="AU48" s="20">
        <v>3.47</v>
      </c>
      <c r="AV48" s="20">
        <v>0.51</v>
      </c>
      <c r="AW48" s="20">
        <v>2.91</v>
      </c>
      <c r="AX48" s="20">
        <v>0.56000000000000005</v>
      </c>
      <c r="AY48" s="20">
        <v>1.54</v>
      </c>
      <c r="AZ48" s="20">
        <v>0.22</v>
      </c>
      <c r="BA48" s="20">
        <v>1.36</v>
      </c>
      <c r="BB48" s="20">
        <v>0.21</v>
      </c>
      <c r="BC48" s="20">
        <f t="shared" si="7"/>
        <v>25.319148936170212</v>
      </c>
      <c r="BD48" s="20">
        <f t="shared" si="8"/>
        <v>1.9852941176470589</v>
      </c>
      <c r="BE48" s="24">
        <f t="shared" si="9"/>
        <v>5.4</v>
      </c>
    </row>
    <row r="49" spans="1:57" s="21" customFormat="1" ht="15" x14ac:dyDescent="0.25">
      <c r="A49" s="46" t="s">
        <v>34</v>
      </c>
      <c r="B49" s="35" t="s">
        <v>138</v>
      </c>
      <c r="C49" s="19" t="s">
        <v>168</v>
      </c>
      <c r="D49" s="17" t="s">
        <v>141</v>
      </c>
      <c r="E49" s="37">
        <v>87</v>
      </c>
      <c r="F49" s="16" t="s">
        <v>257</v>
      </c>
      <c r="G49" s="38">
        <v>57.48</v>
      </c>
      <c r="H49" s="38">
        <v>0.62</v>
      </c>
      <c r="I49" s="38">
        <v>16.350000000000001</v>
      </c>
      <c r="J49" s="38">
        <v>2.85</v>
      </c>
      <c r="K49" s="38">
        <v>4.53</v>
      </c>
      <c r="L49" s="20">
        <f t="shared" si="5"/>
        <v>7.0950000000000006</v>
      </c>
      <c r="M49" s="38">
        <v>0.14799999999999999</v>
      </c>
      <c r="N49" s="38">
        <v>4.62</v>
      </c>
      <c r="O49" s="38">
        <v>6.85</v>
      </c>
      <c r="P49" s="38">
        <v>3.56</v>
      </c>
      <c r="Q49" s="38">
        <v>1.43</v>
      </c>
      <c r="R49" s="38">
        <v>0.17</v>
      </c>
      <c r="S49" s="20">
        <v>0.4</v>
      </c>
      <c r="T49" s="38">
        <v>1.224189</v>
      </c>
      <c r="U49" s="38">
        <v>99.832189</v>
      </c>
      <c r="V49" s="20">
        <f t="shared" si="6"/>
        <v>0.62913907284768211</v>
      </c>
      <c r="X49" s="39">
        <v>5.702578796561605</v>
      </c>
      <c r="Y49" s="40">
        <v>85.6</v>
      </c>
      <c r="Z49" s="40">
        <v>167</v>
      </c>
      <c r="AA49" s="41">
        <v>18.79</v>
      </c>
      <c r="AB49" s="41">
        <v>24.63</v>
      </c>
      <c r="AC49" s="41">
        <v>32.33</v>
      </c>
      <c r="AD49" s="41">
        <v>17.3</v>
      </c>
      <c r="AE49" s="41">
        <v>40.299999999999997</v>
      </c>
      <c r="AF49" s="39">
        <v>3.1429999999999998</v>
      </c>
      <c r="AG49" s="40">
        <v>344.82</v>
      </c>
      <c r="AH49" s="39">
        <v>0.16562000000000002</v>
      </c>
      <c r="AI49" s="39">
        <v>8.9</v>
      </c>
      <c r="AJ49" s="39">
        <v>2.0677999999999996</v>
      </c>
      <c r="AK49" s="39">
        <v>0.46800000000000003</v>
      </c>
      <c r="AL49" s="41">
        <v>92.1</v>
      </c>
      <c r="AM49" s="40">
        <v>494.41</v>
      </c>
      <c r="AN49" s="41">
        <v>14.942857142857141</v>
      </c>
      <c r="AO49" s="41">
        <v>15.038100000000002</v>
      </c>
      <c r="AP49" s="41">
        <v>29.2</v>
      </c>
      <c r="AQ49" s="39">
        <v>4.0750500000000001</v>
      </c>
      <c r="AR49" s="41">
        <v>17.5959</v>
      </c>
      <c r="AS49" s="39">
        <v>4.2</v>
      </c>
      <c r="AT49" s="39">
        <v>1.177</v>
      </c>
      <c r="AU49" s="39">
        <v>3.31</v>
      </c>
      <c r="AV49" s="39">
        <v>0.62265000000000004</v>
      </c>
      <c r="AW49" s="39">
        <v>3.2266500000000002</v>
      </c>
      <c r="AX49" s="39">
        <v>0.67142250000000003</v>
      </c>
      <c r="AY49" s="39">
        <v>1.8049999999999999</v>
      </c>
      <c r="AZ49" s="39">
        <v>0.27700000000000002</v>
      </c>
      <c r="BA49" s="39">
        <v>1.6065</v>
      </c>
      <c r="BB49" s="39">
        <v>0.27142857142857141</v>
      </c>
      <c r="BC49" s="20">
        <f t="shared" si="7"/>
        <v>22.929758413629379</v>
      </c>
      <c r="BD49" s="20">
        <f t="shared" si="8"/>
        <v>1.2871459694989105</v>
      </c>
      <c r="BE49" s="24">
        <f t="shared" si="9"/>
        <v>4.4183760683760678</v>
      </c>
    </row>
    <row r="50" spans="1:57" s="21" customFormat="1" ht="15" x14ac:dyDescent="0.25">
      <c r="A50" s="46" t="s">
        <v>89</v>
      </c>
      <c r="B50" s="35" t="s">
        <v>138</v>
      </c>
      <c r="C50" s="19" t="s">
        <v>184</v>
      </c>
      <c r="D50" s="17" t="s">
        <v>141</v>
      </c>
      <c r="E50" s="37">
        <v>87</v>
      </c>
      <c r="F50" s="16" t="s">
        <v>258</v>
      </c>
      <c r="G50" s="38">
        <v>55.22</v>
      </c>
      <c r="H50" s="38">
        <v>0.75</v>
      </c>
      <c r="I50" s="38">
        <v>17.88</v>
      </c>
      <c r="J50" s="38">
        <v>3.3</v>
      </c>
      <c r="K50" s="38">
        <v>4.57</v>
      </c>
      <c r="L50" s="20">
        <f t="shared" si="5"/>
        <v>7.54</v>
      </c>
      <c r="M50" s="38">
        <v>0.13100000000000001</v>
      </c>
      <c r="N50" s="38">
        <v>4.03</v>
      </c>
      <c r="O50" s="38">
        <v>7.33</v>
      </c>
      <c r="P50" s="38">
        <v>3.87</v>
      </c>
      <c r="Q50" s="38">
        <v>1.33</v>
      </c>
      <c r="R50" s="38">
        <v>0.25</v>
      </c>
      <c r="S50" s="20">
        <v>0.48</v>
      </c>
      <c r="T50" s="38">
        <v>0.77864100000000003</v>
      </c>
      <c r="U50" s="38">
        <v>99.439640999999995</v>
      </c>
      <c r="V50" s="20">
        <f t="shared" si="6"/>
        <v>0.7221006564551421</v>
      </c>
      <c r="X50" s="39">
        <v>4.2683965640658563</v>
      </c>
      <c r="Y50" s="40">
        <v>88.2</v>
      </c>
      <c r="Z50" s="40">
        <v>182.5</v>
      </c>
      <c r="AA50" s="41">
        <v>19.260000000000002</v>
      </c>
      <c r="AB50" s="41">
        <v>24.84</v>
      </c>
      <c r="AC50" s="41">
        <v>17.59</v>
      </c>
      <c r="AD50" s="41">
        <v>19.62</v>
      </c>
      <c r="AE50" s="41">
        <v>37.200000000000003</v>
      </c>
      <c r="AF50" s="39">
        <v>3.6749999999999998</v>
      </c>
      <c r="AG50" s="40">
        <v>282.55500000000001</v>
      </c>
      <c r="AH50" s="39">
        <v>0.24304000000000001</v>
      </c>
      <c r="AI50" s="41">
        <v>10.54</v>
      </c>
      <c r="AJ50" s="39">
        <v>3.8024</v>
      </c>
      <c r="AK50" s="39">
        <v>1.099</v>
      </c>
      <c r="AL50" s="41">
        <v>30.6</v>
      </c>
      <c r="AM50" s="40">
        <v>528.90600000000006</v>
      </c>
      <c r="AN50" s="41">
        <v>14.295238095238094</v>
      </c>
      <c r="AO50" s="41">
        <v>14.398650000000002</v>
      </c>
      <c r="AP50" s="41">
        <v>27.5</v>
      </c>
      <c r="AQ50" s="39">
        <v>3.6256499999999998</v>
      </c>
      <c r="AR50" s="41">
        <v>14.961450000000001</v>
      </c>
      <c r="AS50" s="39">
        <v>3.2476500000000001</v>
      </c>
      <c r="AT50" s="39">
        <v>1.0329999999999999</v>
      </c>
      <c r="AU50" s="39">
        <v>2.6970000000000001</v>
      </c>
      <c r="AV50" s="39">
        <v>0.48090000000000005</v>
      </c>
      <c r="AW50" s="39">
        <v>2.5567500000000001</v>
      </c>
      <c r="AX50" s="39">
        <v>0.54794250000000011</v>
      </c>
      <c r="AY50" s="39">
        <v>1.4730000000000001</v>
      </c>
      <c r="AZ50" s="39">
        <v>0.223</v>
      </c>
      <c r="BA50" s="39">
        <v>1.3240499999999999</v>
      </c>
      <c r="BB50" s="39">
        <v>0.20761904761904762</v>
      </c>
      <c r="BC50" s="20">
        <f t="shared" si="7"/>
        <v>19.623714723255304</v>
      </c>
      <c r="BD50" s="20">
        <f t="shared" si="8"/>
        <v>2.8717948717948718</v>
      </c>
      <c r="BE50" s="24">
        <f t="shared" si="9"/>
        <v>3.4598726114649683</v>
      </c>
    </row>
    <row r="51" spans="1:57" s="21" customFormat="1" ht="15" x14ac:dyDescent="0.25">
      <c r="A51" s="46" t="s">
        <v>40</v>
      </c>
      <c r="B51" s="35" t="s">
        <v>138</v>
      </c>
      <c r="C51" s="19" t="s">
        <v>185</v>
      </c>
      <c r="D51" s="17" t="s">
        <v>141</v>
      </c>
      <c r="E51" s="37">
        <v>87</v>
      </c>
      <c r="F51" s="16" t="s">
        <v>259</v>
      </c>
      <c r="G51" s="38">
        <v>55.62</v>
      </c>
      <c r="H51" s="38">
        <v>0.65</v>
      </c>
      <c r="I51" s="38">
        <v>18.03</v>
      </c>
      <c r="J51" s="38">
        <v>3.03</v>
      </c>
      <c r="K51" s="38">
        <v>4.5999999999999996</v>
      </c>
      <c r="L51" s="20">
        <f t="shared" si="5"/>
        <v>7.327</v>
      </c>
      <c r="M51" s="38">
        <v>0.13700000000000001</v>
      </c>
      <c r="N51" s="38">
        <v>3.76</v>
      </c>
      <c r="O51" s="38">
        <v>7.11</v>
      </c>
      <c r="P51" s="38">
        <v>3.83</v>
      </c>
      <c r="Q51" s="38">
        <v>1.33</v>
      </c>
      <c r="R51" s="38">
        <v>0.19</v>
      </c>
      <c r="S51" s="20">
        <v>0.76</v>
      </c>
      <c r="T51" s="38">
        <v>1.35198</v>
      </c>
      <c r="U51" s="38">
        <v>99.638980000000004</v>
      </c>
      <c r="V51" s="20">
        <f t="shared" si="6"/>
        <v>0.65869565217391302</v>
      </c>
      <c r="X51" s="39">
        <v>4.9345508421709301</v>
      </c>
      <c r="Y51" s="40">
        <v>69.8</v>
      </c>
      <c r="Z51" s="40">
        <v>168.4</v>
      </c>
      <c r="AA51" s="41">
        <v>20.3</v>
      </c>
      <c r="AB51" s="41">
        <v>24.82</v>
      </c>
      <c r="AC51" s="41">
        <v>12.3</v>
      </c>
      <c r="AD51" s="41">
        <v>19.68</v>
      </c>
      <c r="AE51" s="41">
        <v>26.5</v>
      </c>
      <c r="AF51" s="39">
        <v>2.73</v>
      </c>
      <c r="AG51" s="40">
        <v>270.48</v>
      </c>
      <c r="AH51" s="39">
        <v>0.21462000000000001</v>
      </c>
      <c r="AI51" s="41">
        <v>11.23</v>
      </c>
      <c r="AJ51" s="39">
        <v>1.9893999999999998</v>
      </c>
      <c r="AK51" s="39">
        <v>0.58699999999999997</v>
      </c>
      <c r="AL51" s="41">
        <v>13.5</v>
      </c>
      <c r="AM51" s="40">
        <v>424.14400000000001</v>
      </c>
      <c r="AN51" s="41">
        <v>15.59047619047619</v>
      </c>
      <c r="AO51" s="41">
        <v>12.800025000000002</v>
      </c>
      <c r="AP51" s="41">
        <v>25.21</v>
      </c>
      <c r="AQ51" s="39">
        <v>3.4398</v>
      </c>
      <c r="AR51" s="41">
        <v>15.0381</v>
      </c>
      <c r="AS51" s="39">
        <v>3.0523500000000001</v>
      </c>
      <c r="AT51" s="39">
        <v>1.0089999999999999</v>
      </c>
      <c r="AU51" s="39">
        <v>2.871</v>
      </c>
      <c r="AV51" s="39">
        <v>0.5292</v>
      </c>
      <c r="AW51" s="39">
        <v>2.6638500000000001</v>
      </c>
      <c r="AX51" s="39">
        <v>0.58432500000000009</v>
      </c>
      <c r="AY51" s="39">
        <v>1.6890000000000001</v>
      </c>
      <c r="AZ51" s="39">
        <v>0.27</v>
      </c>
      <c r="BA51" s="39">
        <v>1.7293500000000002</v>
      </c>
      <c r="BB51" s="39">
        <v>0.28095238095238095</v>
      </c>
      <c r="BC51" s="20">
        <f t="shared" si="7"/>
        <v>21.131208728107953</v>
      </c>
      <c r="BD51" s="20">
        <f t="shared" si="8"/>
        <v>1.1503744181339808</v>
      </c>
      <c r="BE51" s="24">
        <f t="shared" si="9"/>
        <v>3.3890971039182283</v>
      </c>
    </row>
    <row r="52" spans="1:57" s="21" customFormat="1" ht="15" x14ac:dyDescent="0.25">
      <c r="A52" s="42" t="s">
        <v>11</v>
      </c>
      <c r="B52" s="35" t="s">
        <v>138</v>
      </c>
      <c r="C52" s="17" t="s">
        <v>176</v>
      </c>
      <c r="D52" s="17" t="s">
        <v>141</v>
      </c>
      <c r="E52" s="16">
        <v>87</v>
      </c>
      <c r="F52" s="16" t="s">
        <v>260</v>
      </c>
      <c r="G52" s="43">
        <v>58.14</v>
      </c>
      <c r="H52" s="43">
        <v>0.54</v>
      </c>
      <c r="I52" s="43">
        <v>18.12</v>
      </c>
      <c r="J52" s="43">
        <v>2.5499999999999998</v>
      </c>
      <c r="K52" s="43">
        <v>4.04</v>
      </c>
      <c r="L52" s="20">
        <f t="shared" si="5"/>
        <v>6.335</v>
      </c>
      <c r="M52" s="43">
        <v>0.14000000000000001</v>
      </c>
      <c r="N52" s="43">
        <v>3.16</v>
      </c>
      <c r="O52" s="43">
        <v>6.72</v>
      </c>
      <c r="P52" s="43">
        <v>4</v>
      </c>
      <c r="Q52" s="43">
        <v>1.07</v>
      </c>
      <c r="R52" s="43">
        <v>0.19</v>
      </c>
      <c r="S52" s="20">
        <v>0.65</v>
      </c>
      <c r="T52" s="43">
        <v>0.33</v>
      </c>
      <c r="U52" s="43">
        <v>99</v>
      </c>
      <c r="V52" s="20">
        <f t="shared" si="6"/>
        <v>0.63118811881188119</v>
      </c>
      <c r="X52" s="43">
        <v>1.18</v>
      </c>
      <c r="Y52" s="44">
        <v>36.4</v>
      </c>
      <c r="Z52" s="44">
        <v>158</v>
      </c>
      <c r="AA52" s="45">
        <v>13.3</v>
      </c>
      <c r="AB52" s="45">
        <v>22.1</v>
      </c>
      <c r="AC52" s="45">
        <v>30.1</v>
      </c>
      <c r="AD52" s="45">
        <v>19.8</v>
      </c>
      <c r="AE52" s="45">
        <v>21.5</v>
      </c>
      <c r="AF52" s="43">
        <v>2.27</v>
      </c>
      <c r="AG52" s="44">
        <v>234</v>
      </c>
      <c r="AH52" s="43">
        <v>0.16</v>
      </c>
      <c r="AI52" s="45">
        <v>10.7</v>
      </c>
      <c r="AJ52" s="43">
        <v>2.29</v>
      </c>
      <c r="AK52" s="43">
        <v>0.63</v>
      </c>
      <c r="AL52" s="45">
        <v>41.5</v>
      </c>
      <c r="AM52" s="44">
        <v>600</v>
      </c>
      <c r="AN52" s="45">
        <v>12.3</v>
      </c>
      <c r="AO52" s="45">
        <v>12.1</v>
      </c>
      <c r="AP52" s="45">
        <v>25.1</v>
      </c>
      <c r="AQ52" s="43">
        <v>3.19</v>
      </c>
      <c r="AR52" s="45">
        <v>12.7</v>
      </c>
      <c r="AS52" s="43">
        <v>2.76</v>
      </c>
      <c r="AT52" s="43">
        <v>0.88</v>
      </c>
      <c r="AU52" s="43">
        <v>2.56</v>
      </c>
      <c r="AV52" s="43">
        <v>0.38</v>
      </c>
      <c r="AW52" s="43">
        <v>2.36</v>
      </c>
      <c r="AX52" s="43">
        <v>0.47</v>
      </c>
      <c r="AY52" s="43">
        <v>1.46</v>
      </c>
      <c r="AZ52" s="43">
        <v>0.22</v>
      </c>
      <c r="BA52" s="43">
        <v>1.33</v>
      </c>
      <c r="BB52" s="43">
        <v>0.22</v>
      </c>
      <c r="BC52" s="20">
        <f t="shared" si="7"/>
        <v>19.338842975206614</v>
      </c>
      <c r="BD52" s="20">
        <f t="shared" si="8"/>
        <v>1.7218045112781954</v>
      </c>
      <c r="BE52" s="24">
        <f t="shared" si="9"/>
        <v>3.6349206349206349</v>
      </c>
    </row>
    <row r="53" spans="1:57" s="21" customFormat="1" ht="15" x14ac:dyDescent="0.25">
      <c r="A53" s="25" t="s">
        <v>123</v>
      </c>
      <c r="B53" s="19" t="s">
        <v>146</v>
      </c>
      <c r="C53" s="18" t="s">
        <v>171</v>
      </c>
      <c r="D53" s="19" t="s">
        <v>172</v>
      </c>
      <c r="E53" s="16">
        <v>88</v>
      </c>
      <c r="F53" s="16" t="s">
        <v>261</v>
      </c>
      <c r="G53" s="27">
        <v>49.38</v>
      </c>
      <c r="H53" s="28">
        <v>1.1499999999999999</v>
      </c>
      <c r="I53" s="28">
        <v>16.48</v>
      </c>
      <c r="J53" s="28">
        <v>5.29</v>
      </c>
      <c r="K53" s="28">
        <v>7.96</v>
      </c>
      <c r="L53" s="20">
        <f t="shared" si="5"/>
        <v>12.721</v>
      </c>
      <c r="M53" s="28">
        <v>0.27</v>
      </c>
      <c r="N53" s="28">
        <v>5.3</v>
      </c>
      <c r="O53" s="27">
        <v>6.66</v>
      </c>
      <c r="P53" s="27">
        <v>3.01</v>
      </c>
      <c r="Q53" s="27">
        <v>1.38</v>
      </c>
      <c r="R53" s="27">
        <v>0.14000000000000001</v>
      </c>
      <c r="S53" s="20">
        <v>1.71</v>
      </c>
      <c r="T53" s="27">
        <v>1.31</v>
      </c>
      <c r="U53" s="47">
        <v>99.16</v>
      </c>
      <c r="V53" s="20">
        <f t="shared" si="6"/>
        <v>0.664572864321608</v>
      </c>
      <c r="X53" s="27">
        <v>1.88</v>
      </c>
      <c r="Y53" s="29">
        <v>60.9</v>
      </c>
      <c r="Z53" s="29">
        <v>422</v>
      </c>
      <c r="AA53" s="30">
        <v>35.6</v>
      </c>
      <c r="AB53" s="30">
        <v>40.700000000000003</v>
      </c>
      <c r="AC53" s="30">
        <v>14.8</v>
      </c>
      <c r="AD53" s="30">
        <v>19.3</v>
      </c>
      <c r="AE53" s="30">
        <v>27.5</v>
      </c>
      <c r="AF53" s="27">
        <v>2.14</v>
      </c>
      <c r="AG53" s="29">
        <v>158</v>
      </c>
      <c r="AH53" s="28">
        <v>0.14000000000000001</v>
      </c>
      <c r="AI53" s="28">
        <v>4.08</v>
      </c>
      <c r="AJ53" s="28">
        <v>1.82</v>
      </c>
      <c r="AK53" s="28">
        <v>0.28000000000000003</v>
      </c>
      <c r="AL53" s="31">
        <v>14.9</v>
      </c>
      <c r="AM53" s="32">
        <v>204</v>
      </c>
      <c r="AN53" s="33">
        <v>25.4</v>
      </c>
      <c r="AO53" s="33">
        <v>10.9</v>
      </c>
      <c r="AP53" s="33">
        <v>25.2</v>
      </c>
      <c r="AQ53" s="28">
        <v>3.59</v>
      </c>
      <c r="AR53" s="33">
        <v>16.600000000000001</v>
      </c>
      <c r="AS53" s="28">
        <v>4.24</v>
      </c>
      <c r="AT53" s="28">
        <v>1.31</v>
      </c>
      <c r="AU53" s="28">
        <v>4.4800000000000004</v>
      </c>
      <c r="AV53" s="28">
        <v>0.71</v>
      </c>
      <c r="AW53" s="28">
        <v>4.5999999999999996</v>
      </c>
      <c r="AX53" s="28">
        <v>0.97</v>
      </c>
      <c r="AY53" s="28">
        <v>2.8</v>
      </c>
      <c r="AZ53" s="28">
        <v>0.41</v>
      </c>
      <c r="BA53" s="28">
        <v>2.81</v>
      </c>
      <c r="BB53" s="28">
        <v>0.43</v>
      </c>
      <c r="BC53" s="20">
        <f t="shared" si="7"/>
        <v>14.495412844036696</v>
      </c>
      <c r="BD53" s="20">
        <f t="shared" si="8"/>
        <v>0.64768683274021355</v>
      </c>
      <c r="BE53" s="24">
        <f t="shared" si="9"/>
        <v>6.5</v>
      </c>
    </row>
    <row r="54" spans="1:57" s="21" customFormat="1" ht="15" x14ac:dyDescent="0.25">
      <c r="A54" s="25" t="s">
        <v>126</v>
      </c>
      <c r="B54" s="35" t="s">
        <v>138</v>
      </c>
      <c r="C54" s="18" t="s">
        <v>180</v>
      </c>
      <c r="D54" s="19" t="s">
        <v>172</v>
      </c>
      <c r="E54" s="16">
        <v>88</v>
      </c>
      <c r="F54" s="16" t="s">
        <v>262</v>
      </c>
      <c r="G54" s="27">
        <v>54.15</v>
      </c>
      <c r="H54" s="28">
        <v>0.84</v>
      </c>
      <c r="I54" s="28">
        <v>16.87</v>
      </c>
      <c r="J54" s="28">
        <v>2.73</v>
      </c>
      <c r="K54" s="28">
        <v>5.62</v>
      </c>
      <c r="L54" s="20">
        <f t="shared" ref="L54:L74" si="10">K54+J54*0.9</f>
        <v>8.077</v>
      </c>
      <c r="M54" s="28">
        <v>0.17</v>
      </c>
      <c r="N54" s="28">
        <v>3.74</v>
      </c>
      <c r="O54" s="27">
        <v>7.16</v>
      </c>
      <c r="P54" s="27">
        <v>3.17</v>
      </c>
      <c r="Q54" s="27">
        <v>2.73</v>
      </c>
      <c r="R54" s="27">
        <v>0.3</v>
      </c>
      <c r="S54" s="20">
        <v>1.38</v>
      </c>
      <c r="T54" s="27">
        <v>1.33</v>
      </c>
      <c r="U54" s="27">
        <v>99.2</v>
      </c>
      <c r="V54" s="20">
        <f t="shared" si="6"/>
        <v>0.48576512455516013</v>
      </c>
      <c r="X54" s="27">
        <v>3.64</v>
      </c>
      <c r="Y54" s="29">
        <v>133</v>
      </c>
      <c r="Z54" s="29">
        <v>230</v>
      </c>
      <c r="AA54" s="30">
        <v>20.2</v>
      </c>
      <c r="AB54" s="30">
        <v>25</v>
      </c>
      <c r="AC54" s="30">
        <v>17.8</v>
      </c>
      <c r="AD54" s="30">
        <v>19.399999999999999</v>
      </c>
      <c r="AE54" s="30">
        <v>45</v>
      </c>
      <c r="AF54" s="27">
        <v>7.78</v>
      </c>
      <c r="AG54" s="29">
        <v>470</v>
      </c>
      <c r="AH54" s="28">
        <v>0.32</v>
      </c>
      <c r="AI54" s="33">
        <v>10.1</v>
      </c>
      <c r="AJ54" s="28">
        <v>1.33</v>
      </c>
      <c r="AK54" s="28">
        <v>0.17</v>
      </c>
      <c r="AL54" s="31">
        <v>29.4</v>
      </c>
      <c r="AM54" s="32">
        <v>599</v>
      </c>
      <c r="AN54" s="33">
        <v>23.4</v>
      </c>
      <c r="AO54" s="33">
        <v>24.7</v>
      </c>
      <c r="AP54" s="33">
        <v>51.3</v>
      </c>
      <c r="AQ54" s="28">
        <v>6.64</v>
      </c>
      <c r="AR54" s="33">
        <v>27.5</v>
      </c>
      <c r="AS54" s="28">
        <v>5.87</v>
      </c>
      <c r="AT54" s="28">
        <v>1.44</v>
      </c>
      <c r="AU54" s="28">
        <v>5.08</v>
      </c>
      <c r="AV54" s="28">
        <v>0.73</v>
      </c>
      <c r="AW54" s="28">
        <v>4.25</v>
      </c>
      <c r="AX54" s="28">
        <v>0.88</v>
      </c>
      <c r="AY54" s="28">
        <v>2.4500000000000002</v>
      </c>
      <c r="AZ54" s="28">
        <v>0.36</v>
      </c>
      <c r="BA54" s="28">
        <v>2.4500000000000002</v>
      </c>
      <c r="BB54" s="28">
        <v>0.36</v>
      </c>
      <c r="BC54" s="20">
        <f t="shared" si="7"/>
        <v>19.02834008097166</v>
      </c>
      <c r="BD54" s="20">
        <f t="shared" si="8"/>
        <v>0.54285714285714282</v>
      </c>
      <c r="BE54" s="24">
        <f t="shared" si="9"/>
        <v>7.8235294117647056</v>
      </c>
    </row>
    <row r="55" spans="1:57" s="21" customFormat="1" ht="15" x14ac:dyDescent="0.25">
      <c r="A55" s="25" t="s">
        <v>125</v>
      </c>
      <c r="B55" s="19" t="s">
        <v>146</v>
      </c>
      <c r="C55" s="18" t="s">
        <v>186</v>
      </c>
      <c r="D55" s="19" t="s">
        <v>172</v>
      </c>
      <c r="E55" s="16">
        <v>88</v>
      </c>
      <c r="F55" s="16" t="s">
        <v>263</v>
      </c>
      <c r="G55" s="27">
        <v>51.4</v>
      </c>
      <c r="H55" s="28">
        <v>0.82</v>
      </c>
      <c r="I55" s="28">
        <v>18.690000000000001</v>
      </c>
      <c r="J55" s="28">
        <v>3.67</v>
      </c>
      <c r="K55" s="28">
        <v>5.41</v>
      </c>
      <c r="L55" s="20">
        <f t="shared" si="10"/>
        <v>8.713000000000001</v>
      </c>
      <c r="M55" s="28">
        <v>0.14000000000000001</v>
      </c>
      <c r="N55" s="28">
        <v>4.3</v>
      </c>
      <c r="O55" s="27">
        <v>8.2200000000000006</v>
      </c>
      <c r="P55" s="27">
        <v>4.17</v>
      </c>
      <c r="Q55" s="27">
        <v>0.7</v>
      </c>
      <c r="R55" s="27">
        <v>0.25</v>
      </c>
      <c r="S55" s="20">
        <v>1.18</v>
      </c>
      <c r="T55" s="27">
        <v>1.06</v>
      </c>
      <c r="U55" s="27">
        <v>99.12</v>
      </c>
      <c r="V55" s="20">
        <f t="shared" si="6"/>
        <v>0.67837338262476887</v>
      </c>
      <c r="X55" s="27">
        <v>1.87</v>
      </c>
      <c r="Y55" s="29">
        <v>68</v>
      </c>
      <c r="Z55" s="29">
        <v>215</v>
      </c>
      <c r="AA55" s="30">
        <v>20</v>
      </c>
      <c r="AB55" s="30">
        <v>29.9</v>
      </c>
      <c r="AC55" s="30">
        <v>20.2</v>
      </c>
      <c r="AD55" s="30">
        <v>22.1</v>
      </c>
      <c r="AE55" s="30">
        <v>9.08</v>
      </c>
      <c r="AF55" s="27">
        <v>3.13</v>
      </c>
      <c r="AG55" s="29">
        <v>231</v>
      </c>
      <c r="AH55" s="28">
        <v>0.14000000000000001</v>
      </c>
      <c r="AI55" s="28">
        <v>6.85</v>
      </c>
      <c r="AJ55" s="28">
        <v>0.61</v>
      </c>
      <c r="AK55" s="28">
        <v>0.18</v>
      </c>
      <c r="AL55" s="31">
        <v>28.1</v>
      </c>
      <c r="AM55" s="32">
        <v>606</v>
      </c>
      <c r="AN55" s="33">
        <v>21.7</v>
      </c>
      <c r="AO55" s="33">
        <v>11.6</v>
      </c>
      <c r="AP55" s="33">
        <v>26.5</v>
      </c>
      <c r="AQ55" s="28">
        <v>3.75</v>
      </c>
      <c r="AR55" s="33">
        <v>16.899999999999999</v>
      </c>
      <c r="AS55" s="28">
        <v>4.07</v>
      </c>
      <c r="AT55" s="28">
        <v>1.26</v>
      </c>
      <c r="AU55" s="28">
        <v>4.01</v>
      </c>
      <c r="AV55" s="28">
        <v>0.63</v>
      </c>
      <c r="AW55" s="28">
        <v>3.95</v>
      </c>
      <c r="AX55" s="28">
        <v>0.79</v>
      </c>
      <c r="AY55" s="28">
        <v>2.23</v>
      </c>
      <c r="AZ55" s="28">
        <v>0.31</v>
      </c>
      <c r="BA55" s="28">
        <v>2.06</v>
      </c>
      <c r="BB55" s="28">
        <v>0.3</v>
      </c>
      <c r="BC55" s="20">
        <f t="shared" si="7"/>
        <v>19.913793103448278</v>
      </c>
      <c r="BD55" s="20">
        <f t="shared" si="8"/>
        <v>0.29611650485436891</v>
      </c>
      <c r="BE55" s="24">
        <f t="shared" si="9"/>
        <v>3.3888888888888888</v>
      </c>
    </row>
    <row r="56" spans="1:57" s="21" customFormat="1" x14ac:dyDescent="0.25">
      <c r="A56" s="16" t="s">
        <v>233</v>
      </c>
      <c r="B56" s="19" t="s">
        <v>188</v>
      </c>
      <c r="C56" s="19" t="s">
        <v>187</v>
      </c>
      <c r="D56" s="17" t="s">
        <v>170</v>
      </c>
      <c r="E56" s="16">
        <v>88</v>
      </c>
      <c r="F56" s="16" t="s">
        <v>264</v>
      </c>
      <c r="G56" s="20">
        <v>48.39</v>
      </c>
      <c r="H56" s="20">
        <v>1.02</v>
      </c>
      <c r="I56" s="20">
        <v>21.25</v>
      </c>
      <c r="J56" s="20">
        <v>4.0621489999999998</v>
      </c>
      <c r="K56" s="20">
        <v>6.27</v>
      </c>
      <c r="L56" s="20">
        <f t="shared" si="10"/>
        <v>9.9259340999999992</v>
      </c>
      <c r="M56" s="20">
        <v>0.17</v>
      </c>
      <c r="N56" s="20">
        <v>3.59</v>
      </c>
      <c r="O56" s="20">
        <v>7.5</v>
      </c>
      <c r="P56" s="20">
        <v>4.12</v>
      </c>
      <c r="Q56" s="20">
        <v>1.65</v>
      </c>
      <c r="R56" s="20">
        <v>0.44</v>
      </c>
      <c r="S56" s="20">
        <v>1.1399999999999999</v>
      </c>
      <c r="T56" s="20">
        <v>0.97</v>
      </c>
      <c r="U56" s="20">
        <v>100.07214900000001</v>
      </c>
      <c r="V56" s="20">
        <f t="shared" si="6"/>
        <v>0.64787065390749599</v>
      </c>
      <c r="X56" s="20">
        <v>2</v>
      </c>
      <c r="Y56" s="22">
        <v>144</v>
      </c>
      <c r="Z56" s="22">
        <v>176</v>
      </c>
      <c r="AA56" s="23">
        <v>15.3</v>
      </c>
      <c r="AB56" s="23">
        <v>35.799999999999997</v>
      </c>
      <c r="AC56" s="23">
        <v>14</v>
      </c>
      <c r="AD56" s="23">
        <v>26.6</v>
      </c>
      <c r="AE56" s="23">
        <v>46</v>
      </c>
      <c r="AF56" s="20">
        <v>3.33</v>
      </c>
      <c r="AG56" s="22">
        <v>367</v>
      </c>
      <c r="AH56" s="20">
        <v>0.23</v>
      </c>
      <c r="AI56" s="20">
        <v>8.9600000000000009</v>
      </c>
      <c r="AJ56" s="20">
        <v>0.37</v>
      </c>
      <c r="AK56" s="20">
        <v>0.26</v>
      </c>
      <c r="AL56" s="23">
        <v>12</v>
      </c>
      <c r="AM56" s="22">
        <v>766</v>
      </c>
      <c r="AN56" s="23">
        <v>17.8</v>
      </c>
      <c r="AO56" s="23">
        <v>14.1</v>
      </c>
      <c r="AP56" s="23">
        <v>31.3</v>
      </c>
      <c r="AQ56" s="20">
        <v>3.96</v>
      </c>
      <c r="AR56" s="23">
        <v>16.899999999999999</v>
      </c>
      <c r="AS56" s="20">
        <v>3.72</v>
      </c>
      <c r="AT56" s="20">
        <v>1.37</v>
      </c>
      <c r="AU56" s="20">
        <v>4.18</v>
      </c>
      <c r="AV56" s="20">
        <v>0.62</v>
      </c>
      <c r="AW56" s="20">
        <v>3.51</v>
      </c>
      <c r="AX56" s="20">
        <v>0.63</v>
      </c>
      <c r="AY56" s="20">
        <v>1.74</v>
      </c>
      <c r="AZ56" s="20">
        <v>0.25</v>
      </c>
      <c r="BA56" s="20">
        <v>1.49</v>
      </c>
      <c r="BB56" s="20">
        <v>0.23</v>
      </c>
      <c r="BC56" s="20">
        <f t="shared" si="7"/>
        <v>26.028368794326241</v>
      </c>
      <c r="BD56" s="20">
        <f t="shared" si="8"/>
        <v>0.24832214765100671</v>
      </c>
      <c r="BE56" s="24">
        <f t="shared" si="9"/>
        <v>1.4230769230769229</v>
      </c>
    </row>
    <row r="57" spans="1:57" s="21" customFormat="1" ht="15" x14ac:dyDescent="0.25">
      <c r="A57" s="16" t="s">
        <v>32</v>
      </c>
      <c r="B57" s="19" t="s">
        <v>146</v>
      </c>
      <c r="C57" s="19" t="s">
        <v>187</v>
      </c>
      <c r="D57" s="17" t="s">
        <v>170</v>
      </c>
      <c r="E57" s="16">
        <v>88</v>
      </c>
      <c r="F57" s="16" t="s">
        <v>265</v>
      </c>
      <c r="G57" s="20">
        <v>52.56</v>
      </c>
      <c r="H57" s="20">
        <v>0.79</v>
      </c>
      <c r="I57" s="20">
        <v>20.73</v>
      </c>
      <c r="J57" s="20">
        <v>3.2780709999999997</v>
      </c>
      <c r="K57" s="20">
        <v>4.33</v>
      </c>
      <c r="L57" s="20">
        <f t="shared" si="10"/>
        <v>7.2802638999999996</v>
      </c>
      <c r="M57" s="20">
        <v>0.12</v>
      </c>
      <c r="N57" s="20">
        <v>3.2</v>
      </c>
      <c r="O57" s="20">
        <v>7.33</v>
      </c>
      <c r="P57" s="20">
        <v>4.84</v>
      </c>
      <c r="Q57" s="20">
        <v>0.75</v>
      </c>
      <c r="R57" s="20">
        <v>0.33</v>
      </c>
      <c r="S57" s="20">
        <v>1.34</v>
      </c>
      <c r="T57" s="20">
        <v>1.25</v>
      </c>
      <c r="U57" s="20">
        <v>99.988071000000005</v>
      </c>
      <c r="V57" s="20">
        <f t="shared" si="6"/>
        <v>0.75706027713625856</v>
      </c>
      <c r="X57" s="20">
        <v>1.54</v>
      </c>
      <c r="Y57" s="22">
        <v>122</v>
      </c>
      <c r="Z57" s="22">
        <v>102</v>
      </c>
      <c r="AA57" s="20">
        <v>6.06</v>
      </c>
      <c r="AB57" s="23">
        <v>23.8</v>
      </c>
      <c r="AC57" s="20">
        <v>9.0500000000000007</v>
      </c>
      <c r="AD57" s="23">
        <v>22.8</v>
      </c>
      <c r="AE57" s="20">
        <v>4.38</v>
      </c>
      <c r="AF57" s="20">
        <v>3.32</v>
      </c>
      <c r="AG57" s="22">
        <v>179</v>
      </c>
      <c r="AH57" s="20">
        <v>0.24</v>
      </c>
      <c r="AI57" s="23">
        <v>12.2</v>
      </c>
      <c r="AJ57" s="20">
        <v>0.96</v>
      </c>
      <c r="AK57" s="20">
        <v>0.19</v>
      </c>
      <c r="AL57" s="23">
        <v>7.17</v>
      </c>
      <c r="AM57" s="22">
        <v>841</v>
      </c>
      <c r="AN57" s="23">
        <v>18.2</v>
      </c>
      <c r="AO57" s="23">
        <v>17</v>
      </c>
      <c r="AP57" s="23">
        <v>37.1</v>
      </c>
      <c r="AQ57" s="20">
        <v>5.1100000000000003</v>
      </c>
      <c r="AR57" s="23">
        <v>23</v>
      </c>
      <c r="AS57" s="20">
        <v>5.22</v>
      </c>
      <c r="AT57" s="20">
        <v>1.67</v>
      </c>
      <c r="AU57" s="20">
        <v>5.45</v>
      </c>
      <c r="AV57" s="20">
        <v>0.77</v>
      </c>
      <c r="AW57" s="20">
        <v>3.83</v>
      </c>
      <c r="AX57" s="20">
        <v>0.72</v>
      </c>
      <c r="AY57" s="20">
        <v>2.0299999999999998</v>
      </c>
      <c r="AZ57" s="20">
        <v>0.31</v>
      </c>
      <c r="BA57" s="20">
        <v>1.85</v>
      </c>
      <c r="BB57" s="20">
        <v>0.3</v>
      </c>
      <c r="BC57" s="20">
        <f t="shared" si="7"/>
        <v>10.529411764705882</v>
      </c>
      <c r="BD57" s="20">
        <f t="shared" si="8"/>
        <v>0.51891891891891884</v>
      </c>
      <c r="BE57" s="24">
        <f t="shared" si="9"/>
        <v>5.0526315789473681</v>
      </c>
    </row>
    <row r="58" spans="1:57" s="21" customFormat="1" ht="15" x14ac:dyDescent="0.25">
      <c r="A58" s="46" t="s">
        <v>38</v>
      </c>
      <c r="B58" s="35" t="s">
        <v>138</v>
      </c>
      <c r="C58" s="19" t="s">
        <v>189</v>
      </c>
      <c r="D58" s="17" t="s">
        <v>141</v>
      </c>
      <c r="E58" s="37">
        <v>88</v>
      </c>
      <c r="F58" s="16" t="s">
        <v>266</v>
      </c>
      <c r="G58" s="38">
        <v>61.62</v>
      </c>
      <c r="H58" s="38">
        <v>0.59</v>
      </c>
      <c r="I58" s="38">
        <v>16.37</v>
      </c>
      <c r="J58" s="38">
        <v>2.63</v>
      </c>
      <c r="K58" s="38">
        <v>3.28</v>
      </c>
      <c r="L58" s="20">
        <f t="shared" si="10"/>
        <v>5.6470000000000002</v>
      </c>
      <c r="M58" s="38">
        <v>0.10199999999999999</v>
      </c>
      <c r="N58" s="38">
        <v>2.97</v>
      </c>
      <c r="O58" s="38">
        <v>5.53</v>
      </c>
      <c r="P58" s="38">
        <v>3.64</v>
      </c>
      <c r="Q58" s="38">
        <v>2.36</v>
      </c>
      <c r="R58" s="38">
        <v>0.16</v>
      </c>
      <c r="S58" s="20">
        <v>0.4</v>
      </c>
      <c r="T58" s="38">
        <v>0.57506399999999991</v>
      </c>
      <c r="U58" s="38">
        <v>99.827063999999993</v>
      </c>
      <c r="V58" s="20">
        <f t="shared" si="6"/>
        <v>0.80182926829268297</v>
      </c>
      <c r="X58" s="39">
        <v>6.7603342383807883</v>
      </c>
      <c r="Y58" s="40">
        <v>105.4</v>
      </c>
      <c r="Z58" s="40">
        <v>116.6</v>
      </c>
      <c r="AA58" s="41">
        <v>14.67</v>
      </c>
      <c r="AB58" s="41">
        <v>18.37</v>
      </c>
      <c r="AC58" s="41">
        <v>15.42</v>
      </c>
      <c r="AD58" s="41">
        <v>18.170000000000002</v>
      </c>
      <c r="AE58" s="41">
        <v>57.7</v>
      </c>
      <c r="AF58" s="39">
        <v>3.7589999999999999</v>
      </c>
      <c r="AG58" s="40">
        <v>427.875</v>
      </c>
      <c r="AH58" s="39">
        <v>0.23225999999999999</v>
      </c>
      <c r="AI58" s="41">
        <v>13.96</v>
      </c>
      <c r="AJ58" s="39">
        <v>1.4307999999999998</v>
      </c>
      <c r="AK58" s="39">
        <v>0.377</v>
      </c>
      <c r="AL58" s="41">
        <v>24.4</v>
      </c>
      <c r="AM58" s="40">
        <v>419.63599999999997</v>
      </c>
      <c r="AN58" s="41">
        <v>13.457142857142857</v>
      </c>
      <c r="AO58" s="41">
        <v>13.351275000000001</v>
      </c>
      <c r="AP58" s="41">
        <v>26.16</v>
      </c>
      <c r="AQ58" s="39">
        <v>3.47655</v>
      </c>
      <c r="AR58" s="41">
        <v>14.1456</v>
      </c>
      <c r="AS58" s="39">
        <v>3.0975000000000001</v>
      </c>
      <c r="AT58" s="39">
        <v>0.91700000000000004</v>
      </c>
      <c r="AU58" s="39">
        <v>2.605</v>
      </c>
      <c r="AV58" s="39">
        <v>0.44519999999999998</v>
      </c>
      <c r="AW58" s="39">
        <v>2.4664500000000005</v>
      </c>
      <c r="AX58" s="39">
        <v>0.5258925000000001</v>
      </c>
      <c r="AY58" s="39">
        <v>1.373</v>
      </c>
      <c r="AZ58" s="39">
        <v>0.23200000000000001</v>
      </c>
      <c r="BA58" s="39">
        <v>1.4332500000000001</v>
      </c>
      <c r="BB58" s="39">
        <v>0.20571428571428571</v>
      </c>
      <c r="BC58" s="20">
        <f t="shared" si="7"/>
        <v>32.047501081357396</v>
      </c>
      <c r="BD58" s="20">
        <f t="shared" si="8"/>
        <v>0.99829059829059807</v>
      </c>
      <c r="BE58" s="24">
        <f t="shared" si="9"/>
        <v>3.7952254641909811</v>
      </c>
    </row>
    <row r="59" spans="1:57" s="21" customFormat="1" ht="15" x14ac:dyDescent="0.25">
      <c r="A59" s="25" t="s">
        <v>127</v>
      </c>
      <c r="B59" s="19" t="s">
        <v>146</v>
      </c>
      <c r="C59" s="18" t="s">
        <v>183</v>
      </c>
      <c r="D59" s="19" t="s">
        <v>172</v>
      </c>
      <c r="E59" s="16">
        <v>89</v>
      </c>
      <c r="F59" s="16" t="s">
        <v>267</v>
      </c>
      <c r="G59" s="27">
        <v>46.44</v>
      </c>
      <c r="H59" s="28">
        <v>1.21</v>
      </c>
      <c r="I59" s="28">
        <v>19.510000000000002</v>
      </c>
      <c r="J59" s="28">
        <v>2.95</v>
      </c>
      <c r="K59" s="28">
        <v>8.1</v>
      </c>
      <c r="L59" s="20">
        <f t="shared" si="10"/>
        <v>10.754999999999999</v>
      </c>
      <c r="M59" s="28">
        <v>0.15</v>
      </c>
      <c r="N59" s="28">
        <v>4.78</v>
      </c>
      <c r="O59" s="27">
        <v>8.76</v>
      </c>
      <c r="P59" s="27">
        <v>3.66</v>
      </c>
      <c r="Q59" s="27">
        <v>1.91</v>
      </c>
      <c r="R59" s="27">
        <v>0.28999999999999998</v>
      </c>
      <c r="S59" s="20">
        <v>1.44</v>
      </c>
      <c r="T59" s="27">
        <v>0.69</v>
      </c>
      <c r="U59" s="27">
        <v>99.46</v>
      </c>
      <c r="V59" s="20">
        <f t="shared" si="6"/>
        <v>0.36419753086419759</v>
      </c>
      <c r="X59" s="27">
        <v>2.19</v>
      </c>
      <c r="Y59" s="29">
        <v>79.3</v>
      </c>
      <c r="Z59" s="29">
        <v>275</v>
      </c>
      <c r="AA59" s="30">
        <v>21.3</v>
      </c>
      <c r="AB59" s="30">
        <v>32.1</v>
      </c>
      <c r="AC59" s="30">
        <v>12.2</v>
      </c>
      <c r="AD59" s="30">
        <v>22.7</v>
      </c>
      <c r="AE59" s="30">
        <v>44.4</v>
      </c>
      <c r="AF59" s="27">
        <v>4.2300000000000004</v>
      </c>
      <c r="AG59" s="29">
        <v>289</v>
      </c>
      <c r="AH59" s="28">
        <v>0.16</v>
      </c>
      <c r="AI59" s="28">
        <v>6.55</v>
      </c>
      <c r="AJ59" s="28">
        <v>2.29</v>
      </c>
      <c r="AK59" s="28">
        <v>0.33</v>
      </c>
      <c r="AL59" s="31">
        <v>5.64</v>
      </c>
      <c r="AM59" s="32">
        <v>576</v>
      </c>
      <c r="AN59" s="33">
        <v>23.2</v>
      </c>
      <c r="AO59" s="33">
        <v>14.3</v>
      </c>
      <c r="AP59" s="33">
        <v>31.4</v>
      </c>
      <c r="AQ59" s="28">
        <v>4.3099999999999996</v>
      </c>
      <c r="AR59" s="33">
        <v>19.399999999999999</v>
      </c>
      <c r="AS59" s="28">
        <v>4.92</v>
      </c>
      <c r="AT59" s="28">
        <v>1.55</v>
      </c>
      <c r="AU59" s="28">
        <v>4.9400000000000004</v>
      </c>
      <c r="AV59" s="28">
        <v>0.74</v>
      </c>
      <c r="AW59" s="28">
        <v>4.5</v>
      </c>
      <c r="AX59" s="28">
        <v>0.86</v>
      </c>
      <c r="AY59" s="28">
        <v>2.3199999999999998</v>
      </c>
      <c r="AZ59" s="28">
        <v>0.33</v>
      </c>
      <c r="BA59" s="28">
        <v>2.12</v>
      </c>
      <c r="BB59" s="28">
        <v>0.3</v>
      </c>
      <c r="BC59" s="20">
        <f t="shared" si="7"/>
        <v>20.20979020979021</v>
      </c>
      <c r="BD59" s="20">
        <f t="shared" si="8"/>
        <v>1.0801886792452831</v>
      </c>
      <c r="BE59" s="24">
        <f t="shared" si="9"/>
        <v>6.9393939393939394</v>
      </c>
    </row>
    <row r="60" spans="1:57" s="21" customFormat="1" ht="15" x14ac:dyDescent="0.25">
      <c r="A60" s="16" t="s">
        <v>87</v>
      </c>
      <c r="B60" s="35" t="s">
        <v>138</v>
      </c>
      <c r="C60" s="19" t="s">
        <v>190</v>
      </c>
      <c r="D60" s="17" t="s">
        <v>141</v>
      </c>
      <c r="E60" s="16">
        <v>89</v>
      </c>
      <c r="F60" s="16" t="s">
        <v>268</v>
      </c>
      <c r="G60" s="20">
        <v>58.57</v>
      </c>
      <c r="H60" s="20">
        <v>0.64</v>
      </c>
      <c r="I60" s="20">
        <v>17.3</v>
      </c>
      <c r="J60" s="20">
        <v>2.8326760000000002</v>
      </c>
      <c r="K60" s="20">
        <v>3.48</v>
      </c>
      <c r="L60" s="20">
        <f t="shared" si="10"/>
        <v>6.0294084000000003</v>
      </c>
      <c r="M60" s="20">
        <v>0.12</v>
      </c>
      <c r="N60" s="20">
        <v>3.65</v>
      </c>
      <c r="O60" s="20">
        <v>6.24</v>
      </c>
      <c r="P60" s="20">
        <v>3.87</v>
      </c>
      <c r="Q60" s="20">
        <v>1.53</v>
      </c>
      <c r="R60" s="20">
        <v>0.17</v>
      </c>
      <c r="S60" s="20">
        <v>0.57999999999999996</v>
      </c>
      <c r="T60" s="20">
        <v>0.56999999999999995</v>
      </c>
      <c r="U60" s="20">
        <v>99.452676000000025</v>
      </c>
      <c r="V60" s="20">
        <f t="shared" si="6"/>
        <v>0.81398735632183916</v>
      </c>
      <c r="X60" s="20">
        <v>2.59</v>
      </c>
      <c r="Y60" s="22">
        <v>115</v>
      </c>
      <c r="Z60" s="22">
        <v>147</v>
      </c>
      <c r="AA60" s="23">
        <v>18.5</v>
      </c>
      <c r="AB60" s="23">
        <v>18.899999999999999</v>
      </c>
      <c r="AC60" s="23">
        <v>18.899999999999999</v>
      </c>
      <c r="AD60" s="23">
        <v>18.399999999999999</v>
      </c>
      <c r="AE60" s="23">
        <v>34</v>
      </c>
      <c r="AF60" s="20">
        <v>2.84</v>
      </c>
      <c r="AG60" s="22">
        <v>407</v>
      </c>
      <c r="AH60" s="20">
        <v>0.22</v>
      </c>
      <c r="AI60" s="23">
        <v>11.2</v>
      </c>
      <c r="AJ60" s="20">
        <v>1.63</v>
      </c>
      <c r="AK60" s="20">
        <v>0.48</v>
      </c>
      <c r="AL60" s="23">
        <v>33.4</v>
      </c>
      <c r="AM60" s="22">
        <v>454</v>
      </c>
      <c r="AN60" s="23">
        <v>15.1</v>
      </c>
      <c r="AO60" s="23">
        <v>11.6</v>
      </c>
      <c r="AP60" s="23">
        <v>25.5</v>
      </c>
      <c r="AQ60" s="20">
        <v>3.13</v>
      </c>
      <c r="AR60" s="23">
        <v>12.8</v>
      </c>
      <c r="AS60" s="20">
        <v>2.92</v>
      </c>
      <c r="AT60" s="20">
        <v>0.86</v>
      </c>
      <c r="AU60" s="20">
        <v>2.67</v>
      </c>
      <c r="AV60" s="20">
        <v>0.41</v>
      </c>
      <c r="AW60" s="20">
        <v>2.4300000000000002</v>
      </c>
      <c r="AX60" s="20">
        <v>0.49</v>
      </c>
      <c r="AY60" s="20">
        <v>1.4</v>
      </c>
      <c r="AZ60" s="20">
        <v>0.21</v>
      </c>
      <c r="BA60" s="20">
        <v>1.36</v>
      </c>
      <c r="BB60" s="20">
        <v>0.22</v>
      </c>
      <c r="BC60" s="20">
        <f t="shared" si="7"/>
        <v>35.086206896551722</v>
      </c>
      <c r="BD60" s="20">
        <f t="shared" si="8"/>
        <v>1.1985294117647056</v>
      </c>
      <c r="BE60" s="24">
        <f t="shared" si="9"/>
        <v>3.395833333333333</v>
      </c>
    </row>
    <row r="61" spans="1:57" s="21" customFormat="1" ht="15" x14ac:dyDescent="0.25">
      <c r="A61" s="46" t="s">
        <v>36</v>
      </c>
      <c r="B61" s="35" t="s">
        <v>138</v>
      </c>
      <c r="C61" s="19" t="s">
        <v>182</v>
      </c>
      <c r="D61" s="17" t="s">
        <v>141</v>
      </c>
      <c r="E61" s="37">
        <v>89</v>
      </c>
      <c r="F61" s="16" t="s">
        <v>269</v>
      </c>
      <c r="G61" s="38">
        <v>56.44</v>
      </c>
      <c r="H61" s="38">
        <v>0.59</v>
      </c>
      <c r="I61" s="38">
        <v>17.440000000000001</v>
      </c>
      <c r="J61" s="38">
        <v>2.9</v>
      </c>
      <c r="K61" s="38">
        <v>4.4800000000000004</v>
      </c>
      <c r="L61" s="20">
        <f t="shared" si="10"/>
        <v>7.09</v>
      </c>
      <c r="M61" s="38">
        <v>0.13200000000000001</v>
      </c>
      <c r="N61" s="38">
        <v>3.87</v>
      </c>
      <c r="O61" s="38">
        <v>7.26</v>
      </c>
      <c r="P61" s="38">
        <v>3.71</v>
      </c>
      <c r="Q61" s="38">
        <v>1.22</v>
      </c>
      <c r="R61" s="38">
        <v>0.26</v>
      </c>
      <c r="S61" s="20">
        <v>0.45</v>
      </c>
      <c r="T61" s="38">
        <v>1.1986239999999999</v>
      </c>
      <c r="U61" s="38">
        <v>99.500624000000016</v>
      </c>
      <c r="V61" s="20">
        <f t="shared" si="6"/>
        <v>0.64732142857142849</v>
      </c>
      <c r="X61" s="39">
        <v>5.0965213897816692</v>
      </c>
      <c r="Y61" s="40">
        <v>85.1</v>
      </c>
      <c r="Z61" s="40">
        <v>152.69999999999999</v>
      </c>
      <c r="AA61" s="41">
        <v>16.73</v>
      </c>
      <c r="AB61" s="41">
        <v>22.67</v>
      </c>
      <c r="AC61" s="41">
        <v>19.25</v>
      </c>
      <c r="AD61" s="41">
        <v>19.690000000000001</v>
      </c>
      <c r="AE61" s="41">
        <v>31.4</v>
      </c>
      <c r="AF61" s="39">
        <v>2.3690000000000002</v>
      </c>
      <c r="AG61" s="40">
        <v>291.89999999999998</v>
      </c>
      <c r="AH61" s="39">
        <v>0.15287999999999999</v>
      </c>
      <c r="AI61" s="41">
        <v>10.63</v>
      </c>
      <c r="AJ61" s="39">
        <v>2.0286</v>
      </c>
      <c r="AK61" s="39">
        <v>0.56200000000000006</v>
      </c>
      <c r="AL61" s="41">
        <v>41.2</v>
      </c>
      <c r="AM61" s="40">
        <v>607.30600000000004</v>
      </c>
      <c r="AN61" s="41">
        <v>14.952380952380951</v>
      </c>
      <c r="AO61" s="41">
        <v>15.457050000000001</v>
      </c>
      <c r="AP61" s="41">
        <v>29.83</v>
      </c>
      <c r="AQ61" s="39">
        <v>4.1643000000000008</v>
      </c>
      <c r="AR61" s="41">
        <v>17.309249999999999</v>
      </c>
      <c r="AS61" s="39">
        <v>3.7947000000000002</v>
      </c>
      <c r="AT61" s="39">
        <v>1.1080000000000001</v>
      </c>
      <c r="AU61" s="39">
        <v>3.2309999999999999</v>
      </c>
      <c r="AV61" s="39">
        <v>0.51975000000000005</v>
      </c>
      <c r="AW61" s="39">
        <v>2.8444500000000001</v>
      </c>
      <c r="AX61" s="39">
        <v>0.61078500000000013</v>
      </c>
      <c r="AY61" s="39">
        <v>1.5389999999999999</v>
      </c>
      <c r="AZ61" s="39">
        <v>0.24299999999999999</v>
      </c>
      <c r="BA61" s="39">
        <v>1.51095</v>
      </c>
      <c r="BB61" s="39">
        <v>0.21714285714285714</v>
      </c>
      <c r="BC61" s="20">
        <f t="shared" si="7"/>
        <v>18.884586644929012</v>
      </c>
      <c r="BD61" s="20">
        <f t="shared" si="8"/>
        <v>1.3425990271021542</v>
      </c>
      <c r="BE61" s="24">
        <f t="shared" si="9"/>
        <v>3.6096085409252665</v>
      </c>
    </row>
    <row r="62" spans="1:57" s="21" customFormat="1" ht="15" x14ac:dyDescent="0.25">
      <c r="A62" s="46" t="s">
        <v>37</v>
      </c>
      <c r="B62" s="35" t="s">
        <v>138</v>
      </c>
      <c r="C62" s="19" t="s">
        <v>191</v>
      </c>
      <c r="D62" s="17" t="s">
        <v>141</v>
      </c>
      <c r="E62" s="37">
        <v>89</v>
      </c>
      <c r="F62" s="16" t="s">
        <v>270</v>
      </c>
      <c r="G62" s="38">
        <v>54.06</v>
      </c>
      <c r="H62" s="38">
        <v>0.65</v>
      </c>
      <c r="I62" s="38">
        <v>18.940000000000001</v>
      </c>
      <c r="J62" s="38">
        <v>3.35</v>
      </c>
      <c r="K62" s="38">
        <v>4.6500000000000004</v>
      </c>
      <c r="L62" s="20">
        <f t="shared" si="10"/>
        <v>7.6650000000000009</v>
      </c>
      <c r="M62" s="38">
        <v>0.13900000000000001</v>
      </c>
      <c r="N62" s="38">
        <v>4.22</v>
      </c>
      <c r="O62" s="38">
        <v>7.71</v>
      </c>
      <c r="P62" s="38">
        <v>4.2300000000000004</v>
      </c>
      <c r="Q62" s="38">
        <v>0.8</v>
      </c>
      <c r="R62" s="38">
        <v>0.25</v>
      </c>
      <c r="S62" s="20">
        <v>0.28000000000000003</v>
      </c>
      <c r="T62" s="38">
        <v>0.57754499999999998</v>
      </c>
      <c r="U62" s="38">
        <v>99.576544999999996</v>
      </c>
      <c r="V62" s="20">
        <f t="shared" si="6"/>
        <v>0.72043010752688164</v>
      </c>
      <c r="X62" s="39">
        <v>5.7665348050787966</v>
      </c>
      <c r="Y62" s="40">
        <v>109.6</v>
      </c>
      <c r="Z62" s="40">
        <v>172</v>
      </c>
      <c r="AA62" s="41">
        <v>21.32</v>
      </c>
      <c r="AB62" s="41">
        <v>27.46</v>
      </c>
      <c r="AC62" s="41">
        <v>22.34</v>
      </c>
      <c r="AD62" s="41">
        <v>22.52</v>
      </c>
      <c r="AE62" s="41">
        <v>10.9</v>
      </c>
      <c r="AF62" s="39">
        <v>3.859</v>
      </c>
      <c r="AG62" s="40">
        <v>226.17</v>
      </c>
      <c r="AH62" s="39">
        <v>0.27538000000000001</v>
      </c>
      <c r="AI62" s="41">
        <v>10.18</v>
      </c>
      <c r="AJ62" s="39">
        <v>2.0188000000000001</v>
      </c>
      <c r="AK62" s="39">
        <v>0.53600000000000003</v>
      </c>
      <c r="AL62" s="41">
        <v>36.200000000000003</v>
      </c>
      <c r="AM62" s="40">
        <v>610.73599999999999</v>
      </c>
      <c r="AN62" s="41">
        <v>16.276190476190475</v>
      </c>
      <c r="AO62" s="41">
        <v>13.935600000000003</v>
      </c>
      <c r="AP62" s="41">
        <v>28.63</v>
      </c>
      <c r="AQ62" s="39">
        <v>3.9773999999999998</v>
      </c>
      <c r="AR62" s="41">
        <v>16.758000000000003</v>
      </c>
      <c r="AS62" s="39">
        <v>3.6812999999999998</v>
      </c>
      <c r="AT62" s="39">
        <v>1.109</v>
      </c>
      <c r="AU62" s="39">
        <v>3.2370000000000001</v>
      </c>
      <c r="AV62" s="39">
        <v>0.57225000000000004</v>
      </c>
      <c r="AW62" s="39">
        <v>2.7867000000000002</v>
      </c>
      <c r="AX62" s="39">
        <v>0.60527249999999999</v>
      </c>
      <c r="AY62" s="39">
        <v>1.6180000000000001</v>
      </c>
      <c r="AZ62" s="39">
        <v>0.254</v>
      </c>
      <c r="BA62" s="39">
        <v>1.6107</v>
      </c>
      <c r="BB62" s="39">
        <v>0.2419047619047619</v>
      </c>
      <c r="BC62" s="20">
        <f t="shared" si="7"/>
        <v>16.229656419529832</v>
      </c>
      <c r="BD62" s="20">
        <f t="shared" si="8"/>
        <v>1.253368100825728</v>
      </c>
      <c r="BE62" s="24">
        <f t="shared" si="9"/>
        <v>3.7664179104477613</v>
      </c>
    </row>
    <row r="63" spans="1:57" s="21" customFormat="1" ht="15" x14ac:dyDescent="0.25">
      <c r="A63" s="16" t="s">
        <v>31</v>
      </c>
      <c r="B63" s="17" t="s">
        <v>146</v>
      </c>
      <c r="C63" s="19" t="s">
        <v>192</v>
      </c>
      <c r="D63" s="17" t="s">
        <v>141</v>
      </c>
      <c r="E63" s="16">
        <v>89</v>
      </c>
      <c r="F63" s="16" t="s">
        <v>271</v>
      </c>
      <c r="G63" s="20">
        <v>47.89</v>
      </c>
      <c r="H63" s="20">
        <v>1.1399999999999999</v>
      </c>
      <c r="I63" s="20">
        <v>19.11</v>
      </c>
      <c r="J63" s="20">
        <v>1.7947230000000012</v>
      </c>
      <c r="K63" s="20">
        <v>10.29</v>
      </c>
      <c r="L63" s="20">
        <f t="shared" si="10"/>
        <v>11.9052507</v>
      </c>
      <c r="M63" s="20">
        <v>0.25</v>
      </c>
      <c r="N63" s="20">
        <v>5.87</v>
      </c>
      <c r="O63" s="20">
        <v>8.25</v>
      </c>
      <c r="P63" s="20">
        <v>3.23</v>
      </c>
      <c r="Q63" s="20">
        <v>0.64</v>
      </c>
      <c r="R63" s="20">
        <v>0.37</v>
      </c>
      <c r="S63" s="20">
        <v>0.76</v>
      </c>
      <c r="T63" s="20">
        <v>0.26</v>
      </c>
      <c r="U63" s="20">
        <v>100.15472300000003</v>
      </c>
      <c r="V63" s="20">
        <f t="shared" si="6"/>
        <v>0.17441428571428585</v>
      </c>
      <c r="X63" s="20">
        <v>1.92</v>
      </c>
      <c r="Y63" s="22">
        <v>142</v>
      </c>
      <c r="Z63" s="22">
        <v>178</v>
      </c>
      <c r="AA63" s="23">
        <v>28</v>
      </c>
      <c r="AB63" s="23">
        <v>30.7</v>
      </c>
      <c r="AC63" s="20">
        <v>8.27</v>
      </c>
      <c r="AD63" s="23">
        <v>21.4</v>
      </c>
      <c r="AE63" s="23">
        <v>15.4</v>
      </c>
      <c r="AF63" s="20">
        <v>5.04</v>
      </c>
      <c r="AG63" s="22">
        <v>157</v>
      </c>
      <c r="AH63" s="20">
        <v>0.33</v>
      </c>
      <c r="AI63" s="20">
        <v>5.66</v>
      </c>
      <c r="AJ63" s="20">
        <v>0.89</v>
      </c>
      <c r="AK63" s="20">
        <v>0.33</v>
      </c>
      <c r="AL63" s="23">
        <v>6.31</v>
      </c>
      <c r="AM63" s="22">
        <v>1425</v>
      </c>
      <c r="AN63" s="23">
        <v>37.299999999999997</v>
      </c>
      <c r="AO63" s="23">
        <v>16.8</v>
      </c>
      <c r="AP63" s="23">
        <v>37.9</v>
      </c>
      <c r="AQ63" s="20">
        <v>5.13</v>
      </c>
      <c r="AR63" s="23">
        <v>23.1</v>
      </c>
      <c r="AS63" s="20">
        <v>5.95</v>
      </c>
      <c r="AT63" s="20">
        <v>2.0299999999999998</v>
      </c>
      <c r="AU63" s="20">
        <v>8.2100000000000009</v>
      </c>
      <c r="AV63" s="20">
        <v>1.43</v>
      </c>
      <c r="AW63" s="20">
        <v>8.27</v>
      </c>
      <c r="AX63" s="20">
        <v>1.64</v>
      </c>
      <c r="AY63" s="20">
        <v>4.6100000000000003</v>
      </c>
      <c r="AZ63" s="20">
        <v>0.65</v>
      </c>
      <c r="BA63" s="20">
        <v>4.3899999999999997</v>
      </c>
      <c r="BB63" s="20">
        <v>0.71</v>
      </c>
      <c r="BC63" s="20">
        <f t="shared" si="7"/>
        <v>9.3452380952380949</v>
      </c>
      <c r="BD63" s="20">
        <f t="shared" si="8"/>
        <v>0.20273348519362189</v>
      </c>
      <c r="BE63" s="24">
        <f t="shared" si="9"/>
        <v>2.6969696969696968</v>
      </c>
    </row>
    <row r="64" spans="1:57" s="21" customFormat="1" ht="15" x14ac:dyDescent="0.25">
      <c r="A64" s="42" t="s">
        <v>13</v>
      </c>
      <c r="B64" s="35" t="s">
        <v>138</v>
      </c>
      <c r="C64" s="17" t="s">
        <v>179</v>
      </c>
      <c r="D64" s="17" t="s">
        <v>141</v>
      </c>
      <c r="E64" s="16">
        <v>90</v>
      </c>
      <c r="F64" s="16" t="s">
        <v>272</v>
      </c>
      <c r="G64" s="43">
        <v>60.34</v>
      </c>
      <c r="H64" s="43">
        <v>0.56000000000000005</v>
      </c>
      <c r="I64" s="43">
        <v>17.21</v>
      </c>
      <c r="J64" s="43">
        <v>2.46</v>
      </c>
      <c r="K64" s="43">
        <v>3.56</v>
      </c>
      <c r="L64" s="20">
        <f t="shared" si="10"/>
        <v>5.774</v>
      </c>
      <c r="M64" s="43">
        <v>0.12</v>
      </c>
      <c r="N64" s="43">
        <v>2.71</v>
      </c>
      <c r="O64" s="43">
        <v>5.66</v>
      </c>
      <c r="P64" s="43">
        <v>4.1500000000000004</v>
      </c>
      <c r="Q64" s="43">
        <v>2.38</v>
      </c>
      <c r="R64" s="43">
        <v>0.18</v>
      </c>
      <c r="S64" s="20">
        <v>0.55000000000000004</v>
      </c>
      <c r="T64" s="43">
        <v>0.59</v>
      </c>
      <c r="U64" s="43">
        <v>99.92</v>
      </c>
      <c r="V64" s="20">
        <f t="shared" si="6"/>
        <v>0.6910112359550562</v>
      </c>
      <c r="X64" s="43">
        <v>2.2799999999999998</v>
      </c>
      <c r="Y64" s="44">
        <v>77.900000000000006</v>
      </c>
      <c r="Z64" s="44">
        <v>136</v>
      </c>
      <c r="AA64" s="45">
        <v>14.3</v>
      </c>
      <c r="AB64" s="45">
        <v>19.399999999999999</v>
      </c>
      <c r="AC64" s="45">
        <v>19.3</v>
      </c>
      <c r="AD64" s="45">
        <v>19.100000000000001</v>
      </c>
      <c r="AE64" s="45">
        <v>62.3</v>
      </c>
      <c r="AF64" s="43">
        <v>3.35</v>
      </c>
      <c r="AG64" s="44">
        <v>190</v>
      </c>
      <c r="AH64" s="43">
        <v>0.22</v>
      </c>
      <c r="AI64" s="45">
        <v>12.6</v>
      </c>
      <c r="AJ64" s="43">
        <v>2.4700000000000002</v>
      </c>
      <c r="AK64" s="43">
        <v>0.68</v>
      </c>
      <c r="AL64" s="44">
        <v>24</v>
      </c>
      <c r="AM64" s="44">
        <v>456</v>
      </c>
      <c r="AN64" s="45">
        <v>15.9</v>
      </c>
      <c r="AO64" s="43">
        <v>9.24</v>
      </c>
      <c r="AP64" s="45">
        <v>20.8</v>
      </c>
      <c r="AQ64" s="43">
        <v>3.08</v>
      </c>
      <c r="AR64" s="45">
        <v>13.6</v>
      </c>
      <c r="AS64" s="43">
        <v>3.52</v>
      </c>
      <c r="AT64" s="43">
        <v>0.65</v>
      </c>
      <c r="AU64" s="43">
        <v>3.44</v>
      </c>
      <c r="AV64" s="43">
        <v>0.53</v>
      </c>
      <c r="AW64" s="43">
        <v>3.18</v>
      </c>
      <c r="AX64" s="43">
        <v>0.65</v>
      </c>
      <c r="AY64" s="43">
        <v>1.84</v>
      </c>
      <c r="AZ64" s="43">
        <v>0.24</v>
      </c>
      <c r="BA64" s="43">
        <v>1.64</v>
      </c>
      <c r="BB64" s="43">
        <v>0.26</v>
      </c>
      <c r="BC64" s="20">
        <f t="shared" si="7"/>
        <v>20.562770562770563</v>
      </c>
      <c r="BD64" s="20">
        <f t="shared" si="8"/>
        <v>1.50609756097561</v>
      </c>
      <c r="BE64" s="24">
        <f t="shared" si="9"/>
        <v>3.6323529411764706</v>
      </c>
    </row>
    <row r="65" spans="1:57" s="21" customFormat="1" ht="15" x14ac:dyDescent="0.25">
      <c r="A65" s="25" t="s">
        <v>29</v>
      </c>
      <c r="B65" s="17" t="s">
        <v>146</v>
      </c>
      <c r="C65" s="18" t="s">
        <v>194</v>
      </c>
      <c r="D65" s="19" t="s">
        <v>172</v>
      </c>
      <c r="E65" s="16">
        <v>90</v>
      </c>
      <c r="F65" s="16" t="s">
        <v>273</v>
      </c>
      <c r="G65" s="47">
        <v>52.11</v>
      </c>
      <c r="H65" s="48">
        <v>0.85</v>
      </c>
      <c r="I65" s="48">
        <v>18.77</v>
      </c>
      <c r="J65" s="48">
        <v>3.85</v>
      </c>
      <c r="K65" s="48">
        <v>4.9400000000000004</v>
      </c>
      <c r="L65" s="20">
        <f t="shared" si="10"/>
        <v>8.4050000000000011</v>
      </c>
      <c r="M65" s="48">
        <v>0.12</v>
      </c>
      <c r="N65" s="48">
        <v>4.09</v>
      </c>
      <c r="O65" s="47">
        <v>8.49</v>
      </c>
      <c r="P65" s="47">
        <v>3.55</v>
      </c>
      <c r="Q65" s="47">
        <v>0.63</v>
      </c>
      <c r="R65" s="47">
        <v>0.25</v>
      </c>
      <c r="S65" s="20">
        <v>1.6</v>
      </c>
      <c r="T65" s="47">
        <v>1.43</v>
      </c>
      <c r="U65" s="47">
        <v>99.42</v>
      </c>
      <c r="V65" s="20">
        <f t="shared" si="6"/>
        <v>0.77935222672064774</v>
      </c>
      <c r="X65" s="47">
        <v>1.99</v>
      </c>
      <c r="Y65" s="49">
        <v>71.599999999999994</v>
      </c>
      <c r="Z65" s="49">
        <v>215</v>
      </c>
      <c r="AA65" s="50">
        <v>19.899999999999999</v>
      </c>
      <c r="AB65" s="50">
        <v>27.6</v>
      </c>
      <c r="AC65" s="50">
        <v>16.600000000000001</v>
      </c>
      <c r="AD65" s="50">
        <v>21.9</v>
      </c>
      <c r="AE65" s="47">
        <v>5.66</v>
      </c>
      <c r="AF65" s="47">
        <v>4.0599999999999996</v>
      </c>
      <c r="AG65" s="49">
        <v>184</v>
      </c>
      <c r="AH65" s="48">
        <v>0.35</v>
      </c>
      <c r="AI65" s="48">
        <v>8.4600000000000009</v>
      </c>
      <c r="AJ65" s="48">
        <v>1.05</v>
      </c>
      <c r="AK65" s="48">
        <v>0.2</v>
      </c>
      <c r="AL65" s="51">
        <v>25.3</v>
      </c>
      <c r="AM65" s="52">
        <v>634</v>
      </c>
      <c r="AN65" s="53">
        <v>24</v>
      </c>
      <c r="AO65" s="53">
        <v>11.5</v>
      </c>
      <c r="AP65" s="53">
        <v>26.7</v>
      </c>
      <c r="AQ65" s="48">
        <v>3.9</v>
      </c>
      <c r="AR65" s="53">
        <v>17.600000000000001</v>
      </c>
      <c r="AS65" s="48">
        <v>4.2300000000000004</v>
      </c>
      <c r="AT65" s="48">
        <v>1.24</v>
      </c>
      <c r="AU65" s="48">
        <v>4.25</v>
      </c>
      <c r="AV65" s="48">
        <v>0.68</v>
      </c>
      <c r="AW65" s="48">
        <v>4.2699999999999996</v>
      </c>
      <c r="AX65" s="48">
        <v>0.89</v>
      </c>
      <c r="AY65" s="48">
        <v>2.56</v>
      </c>
      <c r="AZ65" s="48">
        <v>0.38</v>
      </c>
      <c r="BA65" s="48">
        <v>2.46</v>
      </c>
      <c r="BB65" s="48">
        <v>0.36</v>
      </c>
      <c r="BC65" s="20">
        <f t="shared" si="7"/>
        <v>16</v>
      </c>
      <c r="BD65" s="20">
        <f t="shared" si="8"/>
        <v>0.42682926829268297</v>
      </c>
      <c r="BE65" s="24">
        <f t="shared" si="9"/>
        <v>5.25</v>
      </c>
    </row>
    <row r="66" spans="1:57" s="21" customFormat="1" ht="15" x14ac:dyDescent="0.25">
      <c r="A66" s="16" t="s">
        <v>86</v>
      </c>
      <c r="B66" s="35" t="s">
        <v>138</v>
      </c>
      <c r="C66" s="19" t="s">
        <v>195</v>
      </c>
      <c r="D66" s="17" t="s">
        <v>141</v>
      </c>
      <c r="E66" s="16">
        <v>90</v>
      </c>
      <c r="F66" s="16" t="s">
        <v>274</v>
      </c>
      <c r="G66" s="20">
        <v>62.73</v>
      </c>
      <c r="H66" s="20">
        <v>0.47</v>
      </c>
      <c r="I66" s="20">
        <v>15.93</v>
      </c>
      <c r="J66" s="20">
        <v>2.7562020000000005</v>
      </c>
      <c r="K66" s="20">
        <v>2.46</v>
      </c>
      <c r="L66" s="20">
        <f t="shared" si="10"/>
        <v>4.9405818000000004</v>
      </c>
      <c r="M66" s="20">
        <v>0.1</v>
      </c>
      <c r="N66" s="20">
        <v>2.8</v>
      </c>
      <c r="O66" s="20">
        <v>5.24</v>
      </c>
      <c r="P66" s="20">
        <v>3.87</v>
      </c>
      <c r="Q66" s="20">
        <v>1.48</v>
      </c>
      <c r="R66" s="20">
        <v>0.14000000000000001</v>
      </c>
      <c r="S66" s="20">
        <v>1.22</v>
      </c>
      <c r="T66" s="20">
        <v>1.25</v>
      </c>
      <c r="U66" s="20">
        <v>99.416201999999984</v>
      </c>
      <c r="V66" s="20">
        <f t="shared" si="6"/>
        <v>1.120407317073171</v>
      </c>
      <c r="X66" s="20">
        <v>0.86</v>
      </c>
      <c r="Y66" s="22">
        <v>66</v>
      </c>
      <c r="Z66" s="22">
        <v>104</v>
      </c>
      <c r="AA66" s="20">
        <v>9.86</v>
      </c>
      <c r="AB66" s="23">
        <v>15.8</v>
      </c>
      <c r="AC66" s="20">
        <v>8.92</v>
      </c>
      <c r="AD66" s="23">
        <v>17.600000000000001</v>
      </c>
      <c r="AE66" s="23">
        <v>34</v>
      </c>
      <c r="AF66" s="20">
        <v>2.19</v>
      </c>
      <c r="AG66" s="22">
        <v>319</v>
      </c>
      <c r="AH66" s="20">
        <v>0.28000000000000003</v>
      </c>
      <c r="AI66" s="20">
        <v>9.3699999999999992</v>
      </c>
      <c r="AJ66" s="20">
        <v>1.0900000000000001</v>
      </c>
      <c r="AK66" s="20">
        <v>0.26</v>
      </c>
      <c r="AL66" s="22">
        <v>16.8</v>
      </c>
      <c r="AM66" s="22">
        <v>487</v>
      </c>
      <c r="AN66" s="23">
        <v>11.3</v>
      </c>
      <c r="AO66" s="23">
        <v>10.4</v>
      </c>
      <c r="AP66" s="23">
        <v>20.2</v>
      </c>
      <c r="AQ66" s="20">
        <v>2.61</v>
      </c>
      <c r="AR66" s="23">
        <v>10.3</v>
      </c>
      <c r="AS66" s="20">
        <v>2.42</v>
      </c>
      <c r="AT66" s="20">
        <v>0.82</v>
      </c>
      <c r="AU66" s="20">
        <v>2.74</v>
      </c>
      <c r="AV66" s="20">
        <v>0.41</v>
      </c>
      <c r="AW66" s="20">
        <v>2.42</v>
      </c>
      <c r="AX66" s="20">
        <v>0.48</v>
      </c>
      <c r="AY66" s="20">
        <v>1.3</v>
      </c>
      <c r="AZ66" s="20">
        <v>0.19</v>
      </c>
      <c r="BA66" s="20">
        <v>1.18</v>
      </c>
      <c r="BB66" s="20">
        <v>0.18</v>
      </c>
      <c r="BC66" s="20">
        <f t="shared" si="7"/>
        <v>30.673076923076923</v>
      </c>
      <c r="BD66" s="20">
        <f t="shared" si="8"/>
        <v>0.92372881355932213</v>
      </c>
      <c r="BE66" s="24">
        <f t="shared" si="9"/>
        <v>4.1923076923076925</v>
      </c>
    </row>
    <row r="67" spans="1:57" s="21" customFormat="1" ht="15" x14ac:dyDescent="0.25">
      <c r="A67" s="16" t="s">
        <v>7</v>
      </c>
      <c r="B67" s="35" t="s">
        <v>138</v>
      </c>
      <c r="C67" s="18" t="s">
        <v>196</v>
      </c>
      <c r="D67" s="19" t="s">
        <v>141</v>
      </c>
      <c r="E67" s="16">
        <v>90</v>
      </c>
      <c r="F67" s="16" t="s">
        <v>275</v>
      </c>
      <c r="G67" s="20">
        <v>54.17</v>
      </c>
      <c r="H67" s="20">
        <v>0.76</v>
      </c>
      <c r="I67" s="20">
        <v>17.71</v>
      </c>
      <c r="J67" s="20">
        <v>4.5</v>
      </c>
      <c r="K67" s="20">
        <v>3.68</v>
      </c>
      <c r="L67" s="20">
        <f t="shared" si="10"/>
        <v>7.73</v>
      </c>
      <c r="M67" s="20">
        <v>0.15</v>
      </c>
      <c r="N67" s="20">
        <v>4.4000000000000004</v>
      </c>
      <c r="O67" s="20">
        <v>8.0399999999999991</v>
      </c>
      <c r="P67" s="20">
        <v>3.82</v>
      </c>
      <c r="Q67" s="20">
        <v>1.04</v>
      </c>
      <c r="R67" s="20">
        <v>0.24</v>
      </c>
      <c r="S67" s="20">
        <v>0.64</v>
      </c>
      <c r="T67" s="20">
        <v>0.61</v>
      </c>
      <c r="U67" s="20">
        <f>SUM(G67:T67)</f>
        <v>107.49000000000001</v>
      </c>
      <c r="V67" s="20">
        <f t="shared" ref="V67:V85" si="11">J67/K67</f>
        <v>1.2228260869565217</v>
      </c>
      <c r="X67" s="20">
        <v>2.2400000000000002</v>
      </c>
      <c r="Y67" s="22">
        <v>77.8</v>
      </c>
      <c r="Z67" s="22">
        <v>221</v>
      </c>
      <c r="AA67" s="23">
        <v>25.5</v>
      </c>
      <c r="AB67" s="23">
        <v>23.4</v>
      </c>
      <c r="AC67" s="23">
        <v>21.4</v>
      </c>
      <c r="AD67" s="23">
        <v>18.899999999999999</v>
      </c>
      <c r="AE67" s="23">
        <v>19</v>
      </c>
      <c r="AF67" s="20">
        <v>3.19</v>
      </c>
      <c r="AG67" s="22">
        <v>188</v>
      </c>
      <c r="AH67" s="20">
        <v>0.25</v>
      </c>
      <c r="AI67" s="20">
        <v>8.39</v>
      </c>
      <c r="AJ67" s="20">
        <v>4.83</v>
      </c>
      <c r="AK67" s="20">
        <v>1.17</v>
      </c>
      <c r="AL67" s="22">
        <v>34</v>
      </c>
      <c r="AM67" s="22">
        <v>578</v>
      </c>
      <c r="AN67" s="23">
        <v>15.3</v>
      </c>
      <c r="AO67" s="23">
        <v>14.2</v>
      </c>
      <c r="AP67" s="23">
        <v>30.6</v>
      </c>
      <c r="AQ67" s="20">
        <v>4.0199999999999996</v>
      </c>
      <c r="AR67" s="23">
        <v>17</v>
      </c>
      <c r="AS67" s="20">
        <v>3.75</v>
      </c>
      <c r="AT67" s="20">
        <v>1.18</v>
      </c>
      <c r="AU67" s="20">
        <v>3.28</v>
      </c>
      <c r="AV67" s="20">
        <v>0.46</v>
      </c>
      <c r="AW67" s="20">
        <v>2.81</v>
      </c>
      <c r="AX67" s="20">
        <v>0.59</v>
      </c>
      <c r="AY67" s="20">
        <v>1.69</v>
      </c>
      <c r="AZ67" s="20">
        <v>0.25</v>
      </c>
      <c r="BA67" s="20">
        <v>1.59</v>
      </c>
      <c r="BB67" s="20">
        <v>0.24</v>
      </c>
      <c r="BC67" s="20">
        <f t="shared" ref="BC67:BC85" si="12">AG67/AO67</f>
        <v>13.23943661971831</v>
      </c>
      <c r="BD67" s="20">
        <f t="shared" ref="BD67:BD85" si="13">AJ67/BA67</f>
        <v>3.0377358490566038</v>
      </c>
      <c r="BE67" s="24">
        <f t="shared" ref="BE67:BE85" si="14">AJ67/AK67</f>
        <v>4.1282051282051286</v>
      </c>
    </row>
    <row r="68" spans="1:57" s="21" customFormat="1" ht="15" x14ac:dyDescent="0.25">
      <c r="A68" s="25" t="s">
        <v>121</v>
      </c>
      <c r="B68" s="17" t="s">
        <v>146</v>
      </c>
      <c r="C68" s="18" t="s">
        <v>197</v>
      </c>
      <c r="D68" s="19" t="s">
        <v>172</v>
      </c>
      <c r="E68" s="16">
        <v>90</v>
      </c>
      <c r="F68" s="16" t="s">
        <v>276</v>
      </c>
      <c r="G68" s="27">
        <v>49.4</v>
      </c>
      <c r="H68" s="28">
        <v>0.93</v>
      </c>
      <c r="I68" s="28">
        <v>19.79</v>
      </c>
      <c r="J68" s="28">
        <v>3.99</v>
      </c>
      <c r="K68" s="28">
        <v>6.2</v>
      </c>
      <c r="L68" s="20">
        <f t="shared" si="10"/>
        <v>9.7910000000000004</v>
      </c>
      <c r="M68" s="28">
        <v>0.19</v>
      </c>
      <c r="N68" s="28">
        <v>3.82</v>
      </c>
      <c r="O68" s="27">
        <v>8.34</v>
      </c>
      <c r="P68" s="27">
        <v>4.01</v>
      </c>
      <c r="Q68" s="27">
        <v>0.73</v>
      </c>
      <c r="R68" s="27">
        <v>0.32</v>
      </c>
      <c r="S68" s="20">
        <v>1.1200000000000001</v>
      </c>
      <c r="T68" s="27">
        <v>0.86</v>
      </c>
      <c r="U68" s="47">
        <v>99.1</v>
      </c>
      <c r="V68" s="20">
        <f t="shared" si="11"/>
        <v>0.6435483870967742</v>
      </c>
      <c r="X68" s="27">
        <v>1.4</v>
      </c>
      <c r="Y68" s="29">
        <v>48.1</v>
      </c>
      <c r="Z68" s="29">
        <v>209</v>
      </c>
      <c r="AA68" s="30">
        <v>15.8</v>
      </c>
      <c r="AB68" s="30">
        <v>27.6</v>
      </c>
      <c r="AC68" s="30">
        <v>16</v>
      </c>
      <c r="AD68" s="30">
        <v>22</v>
      </c>
      <c r="AE68" s="27">
        <v>7.14</v>
      </c>
      <c r="AF68" s="27">
        <v>2.89</v>
      </c>
      <c r="AG68" s="29">
        <v>204</v>
      </c>
      <c r="AH68" s="28">
        <v>0.15</v>
      </c>
      <c r="AI68" s="28">
        <v>6.72</v>
      </c>
      <c r="AJ68" s="28">
        <v>0.46</v>
      </c>
      <c r="AK68" s="28">
        <v>0.18</v>
      </c>
      <c r="AL68" s="51">
        <v>20.9</v>
      </c>
      <c r="AM68" s="32">
        <v>713</v>
      </c>
      <c r="AN68" s="33">
        <v>20.100000000000001</v>
      </c>
      <c r="AO68" s="33">
        <v>11.3</v>
      </c>
      <c r="AP68" s="33">
        <v>26.4</v>
      </c>
      <c r="AQ68" s="28">
        <v>3.79</v>
      </c>
      <c r="AR68" s="33">
        <v>17.399999999999999</v>
      </c>
      <c r="AS68" s="28">
        <v>4.13</v>
      </c>
      <c r="AT68" s="28">
        <v>1.31</v>
      </c>
      <c r="AU68" s="28">
        <v>4.09</v>
      </c>
      <c r="AV68" s="28">
        <v>0.61</v>
      </c>
      <c r="AW68" s="28">
        <v>3.66</v>
      </c>
      <c r="AX68" s="28">
        <v>0.74</v>
      </c>
      <c r="AY68" s="28">
        <v>2.09</v>
      </c>
      <c r="AZ68" s="28">
        <v>0.3</v>
      </c>
      <c r="BA68" s="28">
        <v>1.97</v>
      </c>
      <c r="BB68" s="28">
        <v>0.28999999999999998</v>
      </c>
      <c r="BC68" s="20">
        <f t="shared" si="12"/>
        <v>18.053097345132741</v>
      </c>
      <c r="BD68" s="20">
        <f t="shared" si="13"/>
        <v>0.233502538071066</v>
      </c>
      <c r="BE68" s="24">
        <f t="shared" si="14"/>
        <v>2.5555555555555558</v>
      </c>
    </row>
    <row r="69" spans="1:57" s="21" customFormat="1" ht="15" x14ac:dyDescent="0.25">
      <c r="A69" s="25" t="s">
        <v>120</v>
      </c>
      <c r="B69" s="17" t="s">
        <v>146</v>
      </c>
      <c r="C69" s="18" t="s">
        <v>200</v>
      </c>
      <c r="D69" s="19" t="s">
        <v>172</v>
      </c>
      <c r="E69" s="16">
        <v>91</v>
      </c>
      <c r="F69" s="16" t="s">
        <v>277</v>
      </c>
      <c r="G69" s="27">
        <v>48.96</v>
      </c>
      <c r="H69" s="28">
        <v>0.78</v>
      </c>
      <c r="I69" s="28">
        <v>20.75</v>
      </c>
      <c r="J69" s="28">
        <v>3.09</v>
      </c>
      <c r="K69" s="28">
        <v>6.59</v>
      </c>
      <c r="L69" s="20">
        <f t="shared" si="10"/>
        <v>9.3710000000000004</v>
      </c>
      <c r="M69" s="28">
        <v>0.23</v>
      </c>
      <c r="N69" s="28">
        <v>3.96</v>
      </c>
      <c r="O69" s="27">
        <v>8.3000000000000007</v>
      </c>
      <c r="P69" s="27">
        <v>4.4400000000000004</v>
      </c>
      <c r="Q69" s="27">
        <v>0.62</v>
      </c>
      <c r="R69" s="27">
        <v>0.28999999999999998</v>
      </c>
      <c r="S69" s="20">
        <v>1.38</v>
      </c>
      <c r="T69" s="27">
        <v>1.05</v>
      </c>
      <c r="U69" s="47">
        <v>99.56</v>
      </c>
      <c r="V69" s="20">
        <f t="shared" si="11"/>
        <v>0.46889226100151743</v>
      </c>
      <c r="X69" s="27">
        <v>1.72</v>
      </c>
      <c r="Y69" s="29">
        <v>37.5</v>
      </c>
      <c r="Z69" s="29">
        <v>192</v>
      </c>
      <c r="AA69" s="30">
        <v>16</v>
      </c>
      <c r="AB69" s="30">
        <v>26</v>
      </c>
      <c r="AC69" s="30">
        <v>12.6</v>
      </c>
      <c r="AD69" s="30">
        <v>21.5</v>
      </c>
      <c r="AE69" s="27">
        <v>5.38</v>
      </c>
      <c r="AF69" s="27">
        <v>2.56</v>
      </c>
      <c r="AG69" s="29">
        <v>143</v>
      </c>
      <c r="AH69" s="28">
        <v>0.12</v>
      </c>
      <c r="AI69" s="28">
        <v>6.46</v>
      </c>
      <c r="AJ69" s="28">
        <v>0.27</v>
      </c>
      <c r="AK69" s="28">
        <v>0.09</v>
      </c>
      <c r="AL69" s="31">
        <v>7.82</v>
      </c>
      <c r="AM69" s="32">
        <v>789</v>
      </c>
      <c r="AN69" s="33">
        <v>19.3</v>
      </c>
      <c r="AO69" s="28">
        <v>8.33</v>
      </c>
      <c r="AP69" s="33">
        <v>19.899999999999999</v>
      </c>
      <c r="AQ69" s="28">
        <v>2.95</v>
      </c>
      <c r="AR69" s="33">
        <v>13.9</v>
      </c>
      <c r="AS69" s="28">
        <v>3.59</v>
      </c>
      <c r="AT69" s="28">
        <v>1.21</v>
      </c>
      <c r="AU69" s="28">
        <v>3.66</v>
      </c>
      <c r="AV69" s="28">
        <v>0.56999999999999995</v>
      </c>
      <c r="AW69" s="28">
        <v>3.5</v>
      </c>
      <c r="AX69" s="28">
        <v>0.72</v>
      </c>
      <c r="AY69" s="28">
        <v>2.02</v>
      </c>
      <c r="AZ69" s="28">
        <v>0.28999999999999998</v>
      </c>
      <c r="BA69" s="28">
        <v>1.98</v>
      </c>
      <c r="BB69" s="28">
        <v>0.3</v>
      </c>
      <c r="BC69" s="20">
        <f t="shared" si="12"/>
        <v>17.16686674669868</v>
      </c>
      <c r="BD69" s="20">
        <f t="shared" si="13"/>
        <v>0.13636363636363638</v>
      </c>
      <c r="BE69" s="24">
        <f t="shared" si="14"/>
        <v>3.0000000000000004</v>
      </c>
    </row>
    <row r="70" spans="1:57" s="21" customFormat="1" ht="15" x14ac:dyDescent="0.25">
      <c r="A70" s="25" t="s">
        <v>122</v>
      </c>
      <c r="B70" s="17" t="s">
        <v>146</v>
      </c>
      <c r="C70" s="18" t="s">
        <v>201</v>
      </c>
      <c r="D70" s="19" t="s">
        <v>172</v>
      </c>
      <c r="E70" s="16">
        <v>91</v>
      </c>
      <c r="F70" s="16" t="s">
        <v>278</v>
      </c>
      <c r="G70" s="27">
        <v>53.77</v>
      </c>
      <c r="H70" s="28">
        <v>0.75</v>
      </c>
      <c r="I70" s="28">
        <v>17.97</v>
      </c>
      <c r="J70" s="28">
        <v>3.17</v>
      </c>
      <c r="K70" s="28">
        <v>4.87</v>
      </c>
      <c r="L70" s="20">
        <f t="shared" si="10"/>
        <v>7.7230000000000008</v>
      </c>
      <c r="M70" s="28">
        <v>0.13</v>
      </c>
      <c r="N70" s="28">
        <v>4.2699999999999996</v>
      </c>
      <c r="O70" s="27">
        <v>8.01</v>
      </c>
      <c r="P70" s="27">
        <v>4.07</v>
      </c>
      <c r="Q70" s="27">
        <v>0.55000000000000004</v>
      </c>
      <c r="R70" s="27">
        <v>0.2</v>
      </c>
      <c r="S70" s="20">
        <v>1.75</v>
      </c>
      <c r="T70" s="27">
        <v>1.1299999999999999</v>
      </c>
      <c r="U70" s="47">
        <v>99.77</v>
      </c>
      <c r="V70" s="20">
        <f t="shared" si="11"/>
        <v>0.65092402464065702</v>
      </c>
      <c r="X70" s="27">
        <v>1.23</v>
      </c>
      <c r="Y70" s="29">
        <v>33.9</v>
      </c>
      <c r="Z70" s="29">
        <v>201</v>
      </c>
      <c r="AA70" s="30">
        <v>19.899999999999999</v>
      </c>
      <c r="AB70" s="30">
        <v>27.2</v>
      </c>
      <c r="AC70" s="30">
        <v>24.7</v>
      </c>
      <c r="AD70" s="30">
        <v>20.3</v>
      </c>
      <c r="AE70" s="27">
        <v>7.35</v>
      </c>
      <c r="AF70" s="27">
        <v>3.08</v>
      </c>
      <c r="AG70" s="29">
        <v>143</v>
      </c>
      <c r="AH70" s="28">
        <v>0.15</v>
      </c>
      <c r="AI70" s="28">
        <v>7.97</v>
      </c>
      <c r="AJ70" s="28">
        <v>0.62</v>
      </c>
      <c r="AK70" s="28">
        <v>0.18</v>
      </c>
      <c r="AL70" s="51">
        <v>32.9</v>
      </c>
      <c r="AM70" s="32">
        <v>607</v>
      </c>
      <c r="AN70" s="33">
        <v>17.5</v>
      </c>
      <c r="AO70" s="33">
        <v>10</v>
      </c>
      <c r="AP70" s="33">
        <v>24</v>
      </c>
      <c r="AQ70" s="28">
        <v>3.45</v>
      </c>
      <c r="AR70" s="33">
        <v>15.4</v>
      </c>
      <c r="AS70" s="28">
        <v>3.5</v>
      </c>
      <c r="AT70" s="28">
        <v>1.1100000000000001</v>
      </c>
      <c r="AU70" s="28">
        <v>3.34</v>
      </c>
      <c r="AV70" s="28">
        <v>0.51</v>
      </c>
      <c r="AW70" s="28">
        <v>3.2</v>
      </c>
      <c r="AX70" s="28">
        <v>0.66</v>
      </c>
      <c r="AY70" s="28">
        <v>1.82</v>
      </c>
      <c r="AZ70" s="28">
        <v>0.26</v>
      </c>
      <c r="BA70" s="28">
        <v>1.71</v>
      </c>
      <c r="BB70" s="28">
        <v>0.24</v>
      </c>
      <c r="BC70" s="20">
        <f t="shared" si="12"/>
        <v>14.3</v>
      </c>
      <c r="BD70" s="20">
        <f t="shared" si="13"/>
        <v>0.36257309941520466</v>
      </c>
      <c r="BE70" s="24">
        <f t="shared" si="14"/>
        <v>3.4444444444444446</v>
      </c>
    </row>
    <row r="71" spans="1:57" s="21" customFormat="1" ht="15" x14ac:dyDescent="0.25">
      <c r="A71" s="25" t="s">
        <v>119</v>
      </c>
      <c r="B71" s="17" t="s">
        <v>146</v>
      </c>
      <c r="C71" s="18" t="s">
        <v>199</v>
      </c>
      <c r="D71" s="19" t="s">
        <v>172</v>
      </c>
      <c r="E71" s="16">
        <v>92</v>
      </c>
      <c r="F71" s="16" t="s">
        <v>279</v>
      </c>
      <c r="G71" s="27">
        <v>49.71</v>
      </c>
      <c r="H71" s="28">
        <v>0.87</v>
      </c>
      <c r="I71" s="28">
        <v>18.98</v>
      </c>
      <c r="J71" s="28">
        <v>3.95</v>
      </c>
      <c r="K71" s="28">
        <v>5.05</v>
      </c>
      <c r="L71" s="20">
        <f t="shared" si="10"/>
        <v>8.6050000000000004</v>
      </c>
      <c r="M71" s="28">
        <v>0.16</v>
      </c>
      <c r="N71" s="28">
        <v>4.3499999999999996</v>
      </c>
      <c r="O71" s="27">
        <v>9.34</v>
      </c>
      <c r="P71" s="27">
        <v>4.8099999999999996</v>
      </c>
      <c r="Q71" s="27">
        <v>0.47</v>
      </c>
      <c r="R71" s="27">
        <v>0.26</v>
      </c>
      <c r="S71" s="20">
        <v>1.24</v>
      </c>
      <c r="T71" s="27">
        <v>1.03</v>
      </c>
      <c r="U71" s="47">
        <v>99.45</v>
      </c>
      <c r="V71" s="20">
        <f t="shared" si="11"/>
        <v>0.78217821782178221</v>
      </c>
      <c r="X71" s="27">
        <v>1.7</v>
      </c>
      <c r="Y71" s="29">
        <v>58.2</v>
      </c>
      <c r="Z71" s="29">
        <v>213</v>
      </c>
      <c r="AA71" s="30">
        <v>16.2</v>
      </c>
      <c r="AB71" s="30">
        <v>32.1</v>
      </c>
      <c r="AC71" s="30">
        <v>23.6</v>
      </c>
      <c r="AD71" s="30">
        <v>20</v>
      </c>
      <c r="AE71" s="27">
        <v>7.58</v>
      </c>
      <c r="AF71" s="27">
        <v>3.29</v>
      </c>
      <c r="AG71" s="29">
        <v>107</v>
      </c>
      <c r="AH71" s="28">
        <v>0.16</v>
      </c>
      <c r="AI71" s="28">
        <v>9.2100000000000009</v>
      </c>
      <c r="AJ71" s="28">
        <v>0.18</v>
      </c>
      <c r="AK71" s="28">
        <v>0.12</v>
      </c>
      <c r="AL71" s="31">
        <v>7.33</v>
      </c>
      <c r="AM71" s="32">
        <v>743</v>
      </c>
      <c r="AN71" s="33">
        <v>18.3</v>
      </c>
      <c r="AO71" s="28">
        <v>8.61</v>
      </c>
      <c r="AP71" s="33">
        <v>21.5</v>
      </c>
      <c r="AQ71" s="28">
        <v>3.3</v>
      </c>
      <c r="AR71" s="33">
        <v>16.100000000000001</v>
      </c>
      <c r="AS71" s="28">
        <v>4.0999999999999996</v>
      </c>
      <c r="AT71" s="28">
        <v>1.34</v>
      </c>
      <c r="AU71" s="28">
        <v>3.89</v>
      </c>
      <c r="AV71" s="28">
        <v>0.57999999999999996</v>
      </c>
      <c r="AW71" s="28">
        <v>3.45</v>
      </c>
      <c r="AX71" s="28">
        <v>0.68</v>
      </c>
      <c r="AY71" s="28">
        <v>1.87</v>
      </c>
      <c r="AZ71" s="28">
        <v>0.27</v>
      </c>
      <c r="BA71" s="28">
        <v>1.74</v>
      </c>
      <c r="BB71" s="28">
        <v>0.26</v>
      </c>
      <c r="BC71" s="20">
        <f t="shared" si="12"/>
        <v>12.427409988385598</v>
      </c>
      <c r="BD71" s="20">
        <f t="shared" si="13"/>
        <v>0.10344827586206896</v>
      </c>
      <c r="BE71" s="24">
        <f t="shared" si="14"/>
        <v>1.5</v>
      </c>
    </row>
    <row r="72" spans="1:57" s="21" customFormat="1" ht="15" x14ac:dyDescent="0.25">
      <c r="A72" s="25" t="s">
        <v>213</v>
      </c>
      <c r="B72" s="35" t="s">
        <v>138</v>
      </c>
      <c r="C72" s="18" t="s">
        <v>203</v>
      </c>
      <c r="D72" s="17" t="s">
        <v>141</v>
      </c>
      <c r="E72" s="16">
        <v>92</v>
      </c>
      <c r="F72" s="16" t="s">
        <v>280</v>
      </c>
      <c r="G72" s="27">
        <v>54.99</v>
      </c>
      <c r="H72" s="28">
        <v>0.81</v>
      </c>
      <c r="I72" s="28">
        <v>17.420000000000002</v>
      </c>
      <c r="J72" s="28">
        <v>3.54</v>
      </c>
      <c r="K72" s="28">
        <v>4.9000000000000004</v>
      </c>
      <c r="L72" s="20">
        <f t="shared" si="10"/>
        <v>8.0860000000000003</v>
      </c>
      <c r="M72" s="28">
        <v>0.15</v>
      </c>
      <c r="N72" s="28">
        <v>3.78</v>
      </c>
      <c r="O72" s="27">
        <v>7.4</v>
      </c>
      <c r="P72" s="27">
        <v>4.42</v>
      </c>
      <c r="Q72" s="27">
        <v>0.39</v>
      </c>
      <c r="R72" s="27">
        <v>0.33</v>
      </c>
      <c r="S72" s="20">
        <v>0.88</v>
      </c>
      <c r="T72" s="27">
        <v>0.45</v>
      </c>
      <c r="U72" s="27">
        <v>99.35</v>
      </c>
      <c r="V72" s="20">
        <f t="shared" si="11"/>
        <v>0.72244897959183674</v>
      </c>
      <c r="X72" s="27">
        <v>2.2400000000000002</v>
      </c>
      <c r="Y72" s="29">
        <v>87.4</v>
      </c>
      <c r="Z72" s="29">
        <v>200</v>
      </c>
      <c r="AA72" s="30">
        <v>17.3</v>
      </c>
      <c r="AB72" s="30">
        <v>21.4</v>
      </c>
      <c r="AC72" s="30">
        <v>19.7</v>
      </c>
      <c r="AD72" s="30">
        <v>23.2</v>
      </c>
      <c r="AE72" s="27">
        <v>1.0900000000000001</v>
      </c>
      <c r="AF72" s="27">
        <v>5.19</v>
      </c>
      <c r="AG72" s="29">
        <v>210</v>
      </c>
      <c r="AH72" s="28">
        <v>0.18</v>
      </c>
      <c r="AI72" s="28">
        <v>4.8</v>
      </c>
      <c r="AJ72" s="28">
        <v>0.26</v>
      </c>
      <c r="AK72" s="28">
        <v>7.0000000000000007E-2</v>
      </c>
      <c r="AL72" s="51">
        <v>61.2</v>
      </c>
      <c r="AM72" s="32">
        <v>870</v>
      </c>
      <c r="AN72" s="33">
        <v>15.4</v>
      </c>
      <c r="AO72" s="33">
        <v>16.899999999999999</v>
      </c>
      <c r="AP72" s="33">
        <v>38.299999999999997</v>
      </c>
      <c r="AQ72" s="28">
        <v>5.31</v>
      </c>
      <c r="AR72" s="33">
        <v>22.8</v>
      </c>
      <c r="AS72" s="28">
        <v>4.67</v>
      </c>
      <c r="AT72" s="28">
        <v>1.29</v>
      </c>
      <c r="AU72" s="28">
        <v>3.9</v>
      </c>
      <c r="AV72" s="28">
        <v>0.53</v>
      </c>
      <c r="AW72" s="28">
        <v>2.92</v>
      </c>
      <c r="AX72" s="28">
        <v>0.56000000000000005</v>
      </c>
      <c r="AY72" s="28">
        <v>1.5</v>
      </c>
      <c r="AZ72" s="28">
        <v>0.2</v>
      </c>
      <c r="BA72" s="28">
        <v>1.34</v>
      </c>
      <c r="BB72" s="28">
        <v>0.19</v>
      </c>
      <c r="BC72" s="20">
        <f t="shared" si="12"/>
        <v>12.42603550295858</v>
      </c>
      <c r="BD72" s="20">
        <f t="shared" si="13"/>
        <v>0.19402985074626866</v>
      </c>
      <c r="BE72" s="24">
        <f t="shared" si="14"/>
        <v>3.714285714285714</v>
      </c>
    </row>
    <row r="73" spans="1:57" s="21" customFormat="1" ht="15" x14ac:dyDescent="0.25">
      <c r="A73" s="25" t="s">
        <v>129</v>
      </c>
      <c r="B73" s="17" t="s">
        <v>146</v>
      </c>
      <c r="C73" s="18" t="s">
        <v>198</v>
      </c>
      <c r="D73" s="19" t="s">
        <v>172</v>
      </c>
      <c r="E73" s="16">
        <v>93</v>
      </c>
      <c r="F73" s="16" t="s">
        <v>281</v>
      </c>
      <c r="G73" s="27">
        <v>45.75</v>
      </c>
      <c r="H73" s="28">
        <v>1.28</v>
      </c>
      <c r="I73" s="28">
        <v>17.309999999999999</v>
      </c>
      <c r="J73" s="28">
        <v>3.41</v>
      </c>
      <c r="K73" s="28">
        <v>7.31</v>
      </c>
      <c r="L73" s="20">
        <f t="shared" si="10"/>
        <v>10.379</v>
      </c>
      <c r="M73" s="28">
        <v>0.17</v>
      </c>
      <c r="N73" s="28">
        <v>7.37</v>
      </c>
      <c r="O73" s="27">
        <v>9.74</v>
      </c>
      <c r="P73" s="27">
        <v>3.22</v>
      </c>
      <c r="Q73" s="27">
        <v>1.47</v>
      </c>
      <c r="R73" s="27">
        <v>0.28000000000000003</v>
      </c>
      <c r="S73" s="20">
        <v>1.27</v>
      </c>
      <c r="T73" s="27">
        <v>0.88</v>
      </c>
      <c r="U73" s="27">
        <v>98.84</v>
      </c>
      <c r="V73" s="20">
        <f t="shared" si="11"/>
        <v>0.46648426812585503</v>
      </c>
      <c r="X73" s="27">
        <v>2.14</v>
      </c>
      <c r="Y73" s="29">
        <v>81.7</v>
      </c>
      <c r="Z73" s="29">
        <v>327</v>
      </c>
      <c r="AA73" s="30">
        <v>26.9</v>
      </c>
      <c r="AB73" s="30">
        <v>41.4</v>
      </c>
      <c r="AC73" s="30">
        <v>55.7</v>
      </c>
      <c r="AD73" s="30">
        <v>20.5</v>
      </c>
      <c r="AE73" s="30">
        <v>24.9</v>
      </c>
      <c r="AF73" s="27">
        <v>4.59</v>
      </c>
      <c r="AG73" s="29">
        <v>207</v>
      </c>
      <c r="AH73" s="28">
        <v>0.23</v>
      </c>
      <c r="AI73" s="28">
        <v>5.37</v>
      </c>
      <c r="AJ73" s="28">
        <v>1.05</v>
      </c>
      <c r="AK73" s="28">
        <v>0.32</v>
      </c>
      <c r="AL73" s="51">
        <v>66.5</v>
      </c>
      <c r="AM73" s="32">
        <v>570</v>
      </c>
      <c r="AN73" s="33">
        <v>20.8</v>
      </c>
      <c r="AO73" s="33">
        <v>10.7</v>
      </c>
      <c r="AP73" s="33">
        <v>27.1</v>
      </c>
      <c r="AQ73" s="28">
        <v>4.03</v>
      </c>
      <c r="AR73" s="33">
        <v>18.8</v>
      </c>
      <c r="AS73" s="28">
        <v>4.55</v>
      </c>
      <c r="AT73" s="28">
        <v>1.43</v>
      </c>
      <c r="AU73" s="28">
        <v>4.32</v>
      </c>
      <c r="AV73" s="28">
        <v>0.66</v>
      </c>
      <c r="AW73" s="28">
        <v>3.86</v>
      </c>
      <c r="AX73" s="28">
        <v>0.76</v>
      </c>
      <c r="AY73" s="28">
        <v>2.11</v>
      </c>
      <c r="AZ73" s="28">
        <v>0.3</v>
      </c>
      <c r="BA73" s="28">
        <v>1.89</v>
      </c>
      <c r="BB73" s="28">
        <v>0.27</v>
      </c>
      <c r="BC73" s="20">
        <f t="shared" si="12"/>
        <v>19.345794392523366</v>
      </c>
      <c r="BD73" s="20">
        <f t="shared" si="13"/>
        <v>0.55555555555555558</v>
      </c>
      <c r="BE73" s="24">
        <f t="shared" si="14"/>
        <v>3.28125</v>
      </c>
    </row>
    <row r="74" spans="1:57" s="21" customFormat="1" ht="15" x14ac:dyDescent="0.25">
      <c r="A74" s="25" t="s">
        <v>118</v>
      </c>
      <c r="B74" s="35" t="s">
        <v>138</v>
      </c>
      <c r="C74" s="18" t="s">
        <v>202</v>
      </c>
      <c r="D74" s="19" t="s">
        <v>172</v>
      </c>
      <c r="E74" s="16">
        <v>93</v>
      </c>
      <c r="F74" s="16" t="s">
        <v>282</v>
      </c>
      <c r="G74" s="27">
        <v>49.45</v>
      </c>
      <c r="H74" s="27">
        <v>0.84</v>
      </c>
      <c r="I74" s="28">
        <v>19.920000000000002</v>
      </c>
      <c r="J74" s="28">
        <v>3.4</v>
      </c>
      <c r="K74" s="28">
        <v>5.87</v>
      </c>
      <c r="L74" s="20">
        <f t="shared" si="10"/>
        <v>8.93</v>
      </c>
      <c r="M74" s="28">
        <v>0.18</v>
      </c>
      <c r="N74" s="28">
        <v>4.41</v>
      </c>
      <c r="O74" s="27">
        <v>8.69</v>
      </c>
      <c r="P74" s="27">
        <v>4.12</v>
      </c>
      <c r="Q74" s="27">
        <v>0.65</v>
      </c>
      <c r="R74" s="27">
        <v>0.23</v>
      </c>
      <c r="S74" s="20">
        <v>1.88</v>
      </c>
      <c r="T74" s="27">
        <v>1.08</v>
      </c>
      <c r="U74" s="47">
        <v>99.9</v>
      </c>
      <c r="V74" s="20">
        <f t="shared" si="11"/>
        <v>0.57921635434412266</v>
      </c>
      <c r="X74" s="27">
        <v>1.94</v>
      </c>
      <c r="Y74" s="29">
        <v>70</v>
      </c>
      <c r="Z74" s="29">
        <v>203</v>
      </c>
      <c r="AA74" s="30">
        <v>14.6</v>
      </c>
      <c r="AB74" s="30">
        <v>26.6</v>
      </c>
      <c r="AC74" s="30">
        <v>21.9</v>
      </c>
      <c r="AD74" s="30">
        <v>21.3</v>
      </c>
      <c r="AE74" s="27">
        <v>7.64</v>
      </c>
      <c r="AF74" s="27">
        <v>3.18</v>
      </c>
      <c r="AG74" s="29">
        <v>214</v>
      </c>
      <c r="AH74" s="28">
        <v>0.2</v>
      </c>
      <c r="AI74" s="28">
        <v>8.57</v>
      </c>
      <c r="AJ74" s="28">
        <v>0.43</v>
      </c>
      <c r="AK74" s="28">
        <v>0.09</v>
      </c>
      <c r="AL74" s="51">
        <v>32.9</v>
      </c>
      <c r="AM74" s="32">
        <v>701</v>
      </c>
      <c r="AN74" s="33">
        <v>18.600000000000001</v>
      </c>
      <c r="AO74" s="28">
        <v>8.4499999999999993</v>
      </c>
      <c r="AP74" s="33">
        <v>22.2</v>
      </c>
      <c r="AQ74" s="28">
        <v>3.5</v>
      </c>
      <c r="AR74" s="33">
        <v>16.7</v>
      </c>
      <c r="AS74" s="28">
        <v>4.1399999999999997</v>
      </c>
      <c r="AT74" s="28">
        <v>1.29</v>
      </c>
      <c r="AU74" s="28">
        <v>3.87</v>
      </c>
      <c r="AV74" s="28">
        <v>0.56999999999999995</v>
      </c>
      <c r="AW74" s="28">
        <v>3.34</v>
      </c>
      <c r="AX74" s="28">
        <v>0.67</v>
      </c>
      <c r="AY74" s="28">
        <v>1.88</v>
      </c>
      <c r="AZ74" s="28">
        <v>0.28000000000000003</v>
      </c>
      <c r="BA74" s="28">
        <v>1.91</v>
      </c>
      <c r="BB74" s="28">
        <v>0.28000000000000003</v>
      </c>
      <c r="BC74" s="20">
        <f t="shared" si="12"/>
        <v>25.325443786982252</v>
      </c>
      <c r="BD74" s="20">
        <f t="shared" si="13"/>
        <v>0.22513089005235604</v>
      </c>
      <c r="BE74" s="24">
        <f t="shared" si="14"/>
        <v>4.7777777777777777</v>
      </c>
    </row>
    <row r="75" spans="1:57" s="54" customFormat="1" ht="15" x14ac:dyDescent="0.25">
      <c r="A75" s="16" t="s">
        <v>8</v>
      </c>
      <c r="B75" s="35" t="s">
        <v>138</v>
      </c>
      <c r="C75" s="18" t="s">
        <v>196</v>
      </c>
      <c r="D75" s="19" t="s">
        <v>141</v>
      </c>
      <c r="E75" s="16">
        <v>94</v>
      </c>
      <c r="F75" s="16" t="s">
        <v>283</v>
      </c>
      <c r="G75" s="20">
        <v>56.1</v>
      </c>
      <c r="H75" s="20">
        <v>0.9</v>
      </c>
      <c r="I75" s="20">
        <v>17.350000000000001</v>
      </c>
      <c r="J75" s="20">
        <v>3.68</v>
      </c>
      <c r="K75" s="20">
        <v>3.39</v>
      </c>
      <c r="L75" s="20">
        <f t="shared" ref="L75:L85" si="15">K75+J75*0.9</f>
        <v>6.702</v>
      </c>
      <c r="M75" s="20">
        <v>0.13</v>
      </c>
      <c r="N75" s="20">
        <v>4.29</v>
      </c>
      <c r="O75" s="20">
        <v>6.75</v>
      </c>
      <c r="P75" s="20">
        <v>4.1399999999999997</v>
      </c>
      <c r="Q75" s="20">
        <v>2.0299999999999998</v>
      </c>
      <c r="R75" s="20">
        <v>0.28000000000000003</v>
      </c>
      <c r="S75" s="20">
        <v>0.54</v>
      </c>
      <c r="T75" s="20">
        <v>0.63</v>
      </c>
      <c r="U75" s="20">
        <f>SUM(G75:T75)</f>
        <v>106.91200000000001</v>
      </c>
      <c r="V75" s="20">
        <f t="shared" si="11"/>
        <v>1.0855457227138643</v>
      </c>
      <c r="X75" s="20">
        <v>3.61</v>
      </c>
      <c r="Y75" s="22">
        <v>150</v>
      </c>
      <c r="Z75" s="22">
        <v>196</v>
      </c>
      <c r="AA75" s="23">
        <v>22.5</v>
      </c>
      <c r="AB75" s="23">
        <v>22.5</v>
      </c>
      <c r="AC75" s="23">
        <v>43.8</v>
      </c>
      <c r="AD75" s="23">
        <v>20.7</v>
      </c>
      <c r="AE75" s="23">
        <v>47.2</v>
      </c>
      <c r="AF75" s="20">
        <v>6.65</v>
      </c>
      <c r="AG75" s="22">
        <v>377</v>
      </c>
      <c r="AH75" s="20">
        <v>0.39</v>
      </c>
      <c r="AI75" s="20">
        <v>7.99</v>
      </c>
      <c r="AJ75" s="20">
        <v>2.2999999999999998</v>
      </c>
      <c r="AK75" s="20">
        <v>0.56999999999999995</v>
      </c>
      <c r="AL75" s="22">
        <v>83.3</v>
      </c>
      <c r="AM75" s="22">
        <v>609</v>
      </c>
      <c r="AN75" s="23">
        <v>18.5</v>
      </c>
      <c r="AO75" s="23">
        <v>19.600000000000001</v>
      </c>
      <c r="AP75" s="23">
        <v>41.9</v>
      </c>
      <c r="AQ75" s="20">
        <v>5.15</v>
      </c>
      <c r="AR75" s="23">
        <v>21.1</v>
      </c>
      <c r="AS75" s="20">
        <v>4.62</v>
      </c>
      <c r="AT75" s="20">
        <v>1.35</v>
      </c>
      <c r="AU75" s="20">
        <v>3.93</v>
      </c>
      <c r="AV75" s="20">
        <v>0.54</v>
      </c>
      <c r="AW75" s="20">
        <v>3.16</v>
      </c>
      <c r="AX75" s="20">
        <v>0.63</v>
      </c>
      <c r="AY75" s="20">
        <v>1.85</v>
      </c>
      <c r="AZ75" s="20">
        <v>0.25</v>
      </c>
      <c r="BA75" s="20">
        <v>1.66</v>
      </c>
      <c r="BB75" s="20">
        <v>0.24</v>
      </c>
      <c r="BC75" s="20">
        <f t="shared" si="12"/>
        <v>19.23469387755102</v>
      </c>
      <c r="BD75" s="20">
        <f t="shared" si="13"/>
        <v>1.3855421686746987</v>
      </c>
      <c r="BE75" s="24">
        <f t="shared" si="14"/>
        <v>4.0350877192982457</v>
      </c>
    </row>
    <row r="76" spans="1:57" s="54" customFormat="1" ht="15" x14ac:dyDescent="0.25">
      <c r="A76" s="25" t="s">
        <v>128</v>
      </c>
      <c r="B76" s="19" t="s">
        <v>146</v>
      </c>
      <c r="C76" s="18" t="s">
        <v>193</v>
      </c>
      <c r="D76" s="19" t="s">
        <v>172</v>
      </c>
      <c r="E76" s="16">
        <v>96</v>
      </c>
      <c r="F76" s="16" t="s">
        <v>284</v>
      </c>
      <c r="G76" s="27">
        <v>49.43</v>
      </c>
      <c r="H76" s="28">
        <v>0.8</v>
      </c>
      <c r="I76" s="28">
        <v>19.27</v>
      </c>
      <c r="J76" s="28">
        <v>3.52</v>
      </c>
      <c r="K76" s="28">
        <v>6.13</v>
      </c>
      <c r="L76" s="20">
        <f t="shared" si="15"/>
        <v>9.298</v>
      </c>
      <c r="M76" s="28">
        <v>0.26</v>
      </c>
      <c r="N76" s="28">
        <v>4.8499999999999996</v>
      </c>
      <c r="O76" s="27">
        <v>8.4700000000000006</v>
      </c>
      <c r="P76" s="27">
        <v>4.04</v>
      </c>
      <c r="Q76" s="27">
        <v>0.98</v>
      </c>
      <c r="R76" s="27">
        <v>0.32</v>
      </c>
      <c r="S76" s="20">
        <v>1.0900000000000001</v>
      </c>
      <c r="T76" s="27">
        <v>0.57999999999999996</v>
      </c>
      <c r="U76" s="27">
        <v>99.42</v>
      </c>
      <c r="V76" s="20">
        <f t="shared" si="11"/>
        <v>0.57422512234910283</v>
      </c>
      <c r="X76" s="27">
        <v>1.41</v>
      </c>
      <c r="Y76" s="29">
        <v>39.1</v>
      </c>
      <c r="Z76" s="29">
        <v>229</v>
      </c>
      <c r="AA76" s="30">
        <v>22.5</v>
      </c>
      <c r="AB76" s="30">
        <v>26.3</v>
      </c>
      <c r="AC76" s="30">
        <v>29.5</v>
      </c>
      <c r="AD76" s="30">
        <v>23.7</v>
      </c>
      <c r="AE76" s="30">
        <v>10</v>
      </c>
      <c r="AF76" s="27">
        <v>4.49</v>
      </c>
      <c r="AG76" s="29">
        <v>200</v>
      </c>
      <c r="AH76" s="28">
        <v>0.16</v>
      </c>
      <c r="AI76" s="28">
        <v>4.99</v>
      </c>
      <c r="AJ76" s="28">
        <v>0.86</v>
      </c>
      <c r="AK76" s="28">
        <v>0.14000000000000001</v>
      </c>
      <c r="AL76" s="31">
        <v>96.8</v>
      </c>
      <c r="AM76" s="32">
        <v>747</v>
      </c>
      <c r="AN76" s="33">
        <v>29.3</v>
      </c>
      <c r="AO76" s="33">
        <v>13.1</v>
      </c>
      <c r="AP76" s="33">
        <v>32.6</v>
      </c>
      <c r="AQ76" s="28">
        <v>5.07</v>
      </c>
      <c r="AR76" s="33">
        <v>24.2</v>
      </c>
      <c r="AS76" s="28">
        <v>6.13</v>
      </c>
      <c r="AT76" s="28">
        <v>1.7</v>
      </c>
      <c r="AU76" s="28">
        <v>5.93</v>
      </c>
      <c r="AV76" s="28">
        <v>0.86</v>
      </c>
      <c r="AW76" s="28">
        <v>5.14</v>
      </c>
      <c r="AX76" s="28">
        <v>1.02</v>
      </c>
      <c r="AY76" s="28">
        <v>2.87</v>
      </c>
      <c r="AZ76" s="28">
        <v>0.43</v>
      </c>
      <c r="BA76" s="28">
        <v>2.89</v>
      </c>
      <c r="BB76" s="28">
        <v>0.45</v>
      </c>
      <c r="BC76" s="20">
        <f t="shared" si="12"/>
        <v>15.267175572519085</v>
      </c>
      <c r="BD76" s="20">
        <f t="shared" si="13"/>
        <v>0.29757785467128028</v>
      </c>
      <c r="BE76" s="24">
        <f t="shared" si="14"/>
        <v>6.1428571428571423</v>
      </c>
    </row>
    <row r="77" spans="1:57" s="21" customFormat="1" ht="15" x14ac:dyDescent="0.25">
      <c r="A77" s="34" t="s">
        <v>95</v>
      </c>
      <c r="B77" s="35" t="s">
        <v>138</v>
      </c>
      <c r="C77" s="19" t="s">
        <v>164</v>
      </c>
      <c r="D77" s="36" t="s">
        <v>163</v>
      </c>
      <c r="E77" s="37">
        <v>104</v>
      </c>
      <c r="F77" s="16" t="s">
        <v>285</v>
      </c>
      <c r="G77" s="38">
        <v>53.84</v>
      </c>
      <c r="H77" s="38">
        <v>0.95</v>
      </c>
      <c r="I77" s="38">
        <v>17.21</v>
      </c>
      <c r="J77" s="38">
        <v>2.9356749999999998</v>
      </c>
      <c r="K77" s="38">
        <v>5.25</v>
      </c>
      <c r="L77" s="20">
        <f t="shared" si="15"/>
        <v>7.8921074999999998</v>
      </c>
      <c r="M77" s="38">
        <v>0.13700000000000001</v>
      </c>
      <c r="N77" s="38">
        <v>5.19</v>
      </c>
      <c r="O77" s="38">
        <v>7.07</v>
      </c>
      <c r="P77" s="38">
        <v>3.23</v>
      </c>
      <c r="Q77" s="38">
        <v>1.88</v>
      </c>
      <c r="R77" s="38">
        <v>0.33</v>
      </c>
      <c r="S77" s="20">
        <v>0.7</v>
      </c>
      <c r="T77" s="38">
        <v>1.4343249999999999</v>
      </c>
      <c r="U77" s="38">
        <v>99.457000000000022</v>
      </c>
      <c r="V77" s="20">
        <f t="shared" si="11"/>
        <v>0.55917619047619049</v>
      </c>
      <c r="X77" s="39">
        <v>7.6720533680442591</v>
      </c>
      <c r="Y77" s="40">
        <v>115.4</v>
      </c>
      <c r="Z77" s="40">
        <v>167.6</v>
      </c>
      <c r="AA77" s="41">
        <v>20.99</v>
      </c>
      <c r="AB77" s="41">
        <v>26.04</v>
      </c>
      <c r="AC77" s="41">
        <v>32.04</v>
      </c>
      <c r="AD77" s="41">
        <v>22.13</v>
      </c>
      <c r="AE77" s="41">
        <v>46.1</v>
      </c>
      <c r="AF77" s="39">
        <v>1.1200000000000001</v>
      </c>
      <c r="AG77" s="40">
        <v>434.17500000000001</v>
      </c>
      <c r="AH77" s="39">
        <v>8.6239999999999997E-2</v>
      </c>
      <c r="AI77" s="39">
        <v>6.1</v>
      </c>
      <c r="AJ77" s="39">
        <v>1.2347999999999999</v>
      </c>
      <c r="AK77" s="39">
        <v>0.15</v>
      </c>
      <c r="AL77" s="40">
        <v>47.1</v>
      </c>
      <c r="AM77" s="40">
        <v>578.69000000000005</v>
      </c>
      <c r="AN77" s="41">
        <v>18.695238095238093</v>
      </c>
      <c r="AO77" s="41">
        <v>16.824149999999999</v>
      </c>
      <c r="AP77" s="41">
        <v>36.56</v>
      </c>
      <c r="AQ77" s="39">
        <v>5.3129999999999997</v>
      </c>
      <c r="AR77" s="41">
        <v>22.59075</v>
      </c>
      <c r="AS77" s="39">
        <v>4.9559999999999995</v>
      </c>
      <c r="AT77" s="39">
        <v>1.4370000000000001</v>
      </c>
      <c r="AU77" s="39">
        <v>4.2839999999999998</v>
      </c>
      <c r="AV77" s="39">
        <v>0.69405000000000006</v>
      </c>
      <c r="AW77" s="39">
        <v>3.4062000000000006</v>
      </c>
      <c r="AX77" s="39">
        <v>0.69237000000000004</v>
      </c>
      <c r="AY77" s="39">
        <v>1.8480000000000001</v>
      </c>
      <c r="AZ77" s="39">
        <v>0.28599999999999998</v>
      </c>
      <c r="BA77" s="39">
        <v>1.7818500000000002</v>
      </c>
      <c r="BB77" s="39">
        <v>0.26380952380952383</v>
      </c>
      <c r="BC77" s="20">
        <f t="shared" si="12"/>
        <v>25.806652936403921</v>
      </c>
      <c r="BD77" s="20">
        <f t="shared" si="13"/>
        <v>0.69298762522097812</v>
      </c>
      <c r="BE77" s="24">
        <f t="shared" si="14"/>
        <v>8.2319999999999993</v>
      </c>
    </row>
    <row r="78" spans="1:57" s="21" customFormat="1" ht="15" x14ac:dyDescent="0.25">
      <c r="A78" s="16" t="s">
        <v>30</v>
      </c>
      <c r="B78" s="35" t="s">
        <v>138</v>
      </c>
      <c r="C78" s="19" t="s">
        <v>205</v>
      </c>
      <c r="D78" s="17" t="s">
        <v>141</v>
      </c>
      <c r="E78" s="16">
        <v>106</v>
      </c>
      <c r="F78" s="16" t="s">
        <v>286</v>
      </c>
      <c r="G78" s="20">
        <v>61.51</v>
      </c>
      <c r="H78" s="20">
        <v>0.59</v>
      </c>
      <c r="I78" s="20">
        <v>16.71</v>
      </c>
      <c r="J78" s="20">
        <v>2.3550039999999997</v>
      </c>
      <c r="K78" s="20">
        <v>2.92</v>
      </c>
      <c r="L78" s="20">
        <f t="shared" si="15"/>
        <v>5.0395035999999998</v>
      </c>
      <c r="M78" s="20">
        <v>0.11</v>
      </c>
      <c r="N78" s="20">
        <v>3.03</v>
      </c>
      <c r="O78" s="20">
        <v>5.94</v>
      </c>
      <c r="P78" s="20">
        <v>3.7</v>
      </c>
      <c r="Q78" s="20">
        <v>1.61</v>
      </c>
      <c r="R78" s="20">
        <v>0.22</v>
      </c>
      <c r="S78" s="20">
        <v>0.64</v>
      </c>
      <c r="T78" s="20">
        <v>0.77</v>
      </c>
      <c r="U78" s="20">
        <v>99.725003999999998</v>
      </c>
      <c r="V78" s="20">
        <f t="shared" si="11"/>
        <v>0.80650821917808213</v>
      </c>
      <c r="X78" s="20">
        <v>1.42</v>
      </c>
      <c r="Y78" s="22">
        <v>101</v>
      </c>
      <c r="Z78" s="22">
        <v>102</v>
      </c>
      <c r="AA78" s="23">
        <v>12.8</v>
      </c>
      <c r="AB78" s="23">
        <v>14.8</v>
      </c>
      <c r="AC78" s="23">
        <v>21</v>
      </c>
      <c r="AD78" s="23">
        <v>18.100000000000001</v>
      </c>
      <c r="AE78" s="23">
        <v>34</v>
      </c>
      <c r="AF78" s="20">
        <v>4.92</v>
      </c>
      <c r="AG78" s="22">
        <v>327</v>
      </c>
      <c r="AH78" s="20">
        <v>0.25</v>
      </c>
      <c r="AI78" s="20">
        <v>6.58</v>
      </c>
      <c r="AJ78" s="20">
        <v>0.93</v>
      </c>
      <c r="AK78" s="20">
        <v>0.12</v>
      </c>
      <c r="AL78" s="22">
        <v>39.4</v>
      </c>
      <c r="AM78" s="22">
        <v>563</v>
      </c>
      <c r="AN78" s="23">
        <v>15.1</v>
      </c>
      <c r="AO78" s="23">
        <v>15</v>
      </c>
      <c r="AP78" s="23">
        <v>30.8</v>
      </c>
      <c r="AQ78" s="20">
        <v>3.62</v>
      </c>
      <c r="AR78" s="23">
        <v>14.8</v>
      </c>
      <c r="AS78" s="20">
        <v>3.04</v>
      </c>
      <c r="AT78" s="20">
        <v>1.03</v>
      </c>
      <c r="AU78" s="20">
        <v>2.71</v>
      </c>
      <c r="AV78" s="20">
        <v>0.42</v>
      </c>
      <c r="AW78" s="20">
        <v>2.31</v>
      </c>
      <c r="AX78" s="20">
        <v>0.46</v>
      </c>
      <c r="AY78" s="20">
        <v>1.28</v>
      </c>
      <c r="AZ78" s="20">
        <v>0.2</v>
      </c>
      <c r="BA78" s="20">
        <v>1.26</v>
      </c>
      <c r="BB78" s="20">
        <v>0.19</v>
      </c>
      <c r="BC78" s="20">
        <f t="shared" si="12"/>
        <v>21.8</v>
      </c>
      <c r="BD78" s="20">
        <f t="shared" si="13"/>
        <v>0.73809523809523814</v>
      </c>
      <c r="BE78" s="24">
        <f t="shared" si="14"/>
        <v>7.7500000000000009</v>
      </c>
    </row>
    <row r="79" spans="1:57" s="21" customFormat="1" ht="15" x14ac:dyDescent="0.25">
      <c r="A79" s="34" t="s">
        <v>48</v>
      </c>
      <c r="B79" s="35" t="s">
        <v>140</v>
      </c>
      <c r="C79" s="19" t="s">
        <v>206</v>
      </c>
      <c r="D79" s="36" t="s">
        <v>163</v>
      </c>
      <c r="E79" s="37">
        <v>106</v>
      </c>
      <c r="F79" s="16" t="s">
        <v>287</v>
      </c>
      <c r="G79" s="38">
        <v>63.98</v>
      </c>
      <c r="H79" s="38">
        <v>0.31</v>
      </c>
      <c r="I79" s="38">
        <v>17.09</v>
      </c>
      <c r="J79" s="38">
        <v>2.356287</v>
      </c>
      <c r="K79" s="38">
        <v>1.91</v>
      </c>
      <c r="L79" s="20">
        <f t="shared" si="15"/>
        <v>4.0306582999999998</v>
      </c>
      <c r="M79" s="38">
        <v>8.5999999999999993E-2</v>
      </c>
      <c r="N79" s="38">
        <v>2.0699999999999998</v>
      </c>
      <c r="O79" s="38">
        <v>5.12</v>
      </c>
      <c r="P79" s="38">
        <v>3.88</v>
      </c>
      <c r="Q79" s="38">
        <v>1.23</v>
      </c>
      <c r="R79" s="38">
        <v>0.14000000000000001</v>
      </c>
      <c r="S79" s="20">
        <v>1.06</v>
      </c>
      <c r="T79" s="38">
        <v>2.0737130000000001</v>
      </c>
      <c r="U79" s="38">
        <v>100.24599999999998</v>
      </c>
      <c r="V79" s="20">
        <f t="shared" si="11"/>
        <v>1.2336581151832462</v>
      </c>
      <c r="X79" s="39">
        <v>4.4055830998059919</v>
      </c>
      <c r="Y79" s="40">
        <v>87.5</v>
      </c>
      <c r="Z79" s="40">
        <v>75.400000000000006</v>
      </c>
      <c r="AA79" s="39">
        <v>8.39</v>
      </c>
      <c r="AB79" s="39">
        <v>8.23</v>
      </c>
      <c r="AC79" s="39">
        <v>5.61</v>
      </c>
      <c r="AD79" s="41">
        <v>17.59</v>
      </c>
      <c r="AE79" s="41">
        <v>28.5</v>
      </c>
      <c r="AF79" s="39">
        <v>2.847</v>
      </c>
      <c r="AG79" s="40">
        <v>327.70499999999998</v>
      </c>
      <c r="AH79" s="39">
        <v>0.22148000000000001</v>
      </c>
      <c r="AI79" s="39">
        <v>6.09</v>
      </c>
      <c r="AJ79" s="39">
        <v>1.7934000000000001</v>
      </c>
      <c r="AK79" s="39">
        <v>0.67700000000000005</v>
      </c>
      <c r="AL79" s="40">
        <v>15</v>
      </c>
      <c r="AM79" s="40">
        <v>467.65600000000001</v>
      </c>
      <c r="AN79" s="41">
        <v>11.171428571428571</v>
      </c>
      <c r="AO79" s="41">
        <v>10.69425</v>
      </c>
      <c r="AP79" s="41">
        <v>19.600000000000001</v>
      </c>
      <c r="AQ79" s="39">
        <v>2.6596500000000001</v>
      </c>
      <c r="AR79" s="41">
        <v>10.15455</v>
      </c>
      <c r="AS79" s="39">
        <v>2.16825</v>
      </c>
      <c r="AT79" s="39">
        <v>0.79400000000000004</v>
      </c>
      <c r="AU79" s="39">
        <v>1.8939999999999999</v>
      </c>
      <c r="AV79" s="39">
        <v>0.34755000000000003</v>
      </c>
      <c r="AW79" s="39">
        <v>1.8427499999999999</v>
      </c>
      <c r="AX79" s="39">
        <v>0.39359250000000001</v>
      </c>
      <c r="AY79" s="39">
        <v>1.1200000000000001</v>
      </c>
      <c r="AZ79" s="39">
        <v>0.186</v>
      </c>
      <c r="BA79" s="39">
        <v>1.1340000000000001</v>
      </c>
      <c r="BB79" s="39">
        <v>0.18761904761904763</v>
      </c>
      <c r="BC79" s="20">
        <f t="shared" si="12"/>
        <v>30.643102601865486</v>
      </c>
      <c r="BD79" s="20">
        <f t="shared" si="13"/>
        <v>1.5814814814814815</v>
      </c>
      <c r="BE79" s="24">
        <f t="shared" si="14"/>
        <v>2.6490398818316101</v>
      </c>
    </row>
    <row r="80" spans="1:57" s="21" customFormat="1" ht="15" x14ac:dyDescent="0.25">
      <c r="A80" s="25" t="s">
        <v>130</v>
      </c>
      <c r="B80" s="35" t="s">
        <v>140</v>
      </c>
      <c r="C80" s="18" t="s">
        <v>204</v>
      </c>
      <c r="D80" s="26" t="s">
        <v>163</v>
      </c>
      <c r="E80" s="16">
        <v>108</v>
      </c>
      <c r="F80" s="16" t="s">
        <v>288</v>
      </c>
      <c r="G80" s="27">
        <v>64.09</v>
      </c>
      <c r="H80" s="28">
        <v>0.51</v>
      </c>
      <c r="I80" s="28">
        <v>16.59</v>
      </c>
      <c r="J80" s="28">
        <v>1.66</v>
      </c>
      <c r="K80" s="28">
        <v>2.89</v>
      </c>
      <c r="L80" s="20">
        <f t="shared" si="15"/>
        <v>4.3840000000000003</v>
      </c>
      <c r="M80" s="28">
        <v>0.14000000000000001</v>
      </c>
      <c r="N80" s="28">
        <v>2.06</v>
      </c>
      <c r="O80" s="27">
        <v>5.32</v>
      </c>
      <c r="P80" s="27">
        <v>4.17</v>
      </c>
      <c r="Q80" s="27">
        <v>0.99</v>
      </c>
      <c r="R80" s="27">
        <v>0.21</v>
      </c>
      <c r="S80" s="20">
        <v>1.03</v>
      </c>
      <c r="T80" s="27">
        <v>0.63</v>
      </c>
      <c r="U80" s="27">
        <v>99.83</v>
      </c>
      <c r="V80" s="20">
        <f t="shared" si="11"/>
        <v>0.57439446366781999</v>
      </c>
      <c r="X80" s="27">
        <v>1.64</v>
      </c>
      <c r="Y80" s="29">
        <v>61.2</v>
      </c>
      <c r="Z80" s="29">
        <v>92.9</v>
      </c>
      <c r="AA80" s="27">
        <v>9.7100000000000009</v>
      </c>
      <c r="AB80" s="30">
        <v>12.3</v>
      </c>
      <c r="AC80" s="30">
        <v>11.7</v>
      </c>
      <c r="AD80" s="30">
        <v>17.899999999999999</v>
      </c>
      <c r="AE80" s="30">
        <v>25.4</v>
      </c>
      <c r="AF80" s="27">
        <v>3.97</v>
      </c>
      <c r="AG80" s="29">
        <v>342</v>
      </c>
      <c r="AH80" s="28">
        <v>0.16</v>
      </c>
      <c r="AI80" s="28">
        <v>5.89</v>
      </c>
      <c r="AJ80" s="28">
        <v>3.89</v>
      </c>
      <c r="AK80" s="28">
        <v>0.1</v>
      </c>
      <c r="AL80" s="51">
        <v>19</v>
      </c>
      <c r="AM80" s="32">
        <v>751</v>
      </c>
      <c r="AN80" s="33">
        <v>13.6</v>
      </c>
      <c r="AO80" s="33">
        <v>14.3</v>
      </c>
      <c r="AP80" s="33">
        <v>27.1</v>
      </c>
      <c r="AQ80" s="28">
        <v>3.28</v>
      </c>
      <c r="AR80" s="33">
        <v>13</v>
      </c>
      <c r="AS80" s="28">
        <v>2.4500000000000002</v>
      </c>
      <c r="AT80" s="28">
        <v>0.81</v>
      </c>
      <c r="AU80" s="28">
        <v>2.2599999999999998</v>
      </c>
      <c r="AV80" s="28">
        <v>0.34</v>
      </c>
      <c r="AW80" s="28">
        <v>2.1800000000000002</v>
      </c>
      <c r="AX80" s="28">
        <v>0.5</v>
      </c>
      <c r="AY80" s="28">
        <v>1.68</v>
      </c>
      <c r="AZ80" s="28">
        <v>0.28999999999999998</v>
      </c>
      <c r="BA80" s="28">
        <v>2.21</v>
      </c>
      <c r="BB80" s="28">
        <v>0.39</v>
      </c>
      <c r="BC80" s="20">
        <f t="shared" si="12"/>
        <v>23.916083916083913</v>
      </c>
      <c r="BD80" s="20">
        <f t="shared" si="13"/>
        <v>1.7601809954751133</v>
      </c>
      <c r="BE80" s="24">
        <f t="shared" si="14"/>
        <v>38.9</v>
      </c>
    </row>
    <row r="81" spans="1:57" s="21" customFormat="1" ht="15" x14ac:dyDescent="0.25">
      <c r="A81" s="34" t="s">
        <v>94</v>
      </c>
      <c r="B81" s="35" t="s">
        <v>181</v>
      </c>
      <c r="C81" s="19" t="s">
        <v>206</v>
      </c>
      <c r="D81" s="36" t="s">
        <v>163</v>
      </c>
      <c r="E81" s="37">
        <v>109</v>
      </c>
      <c r="F81" s="16" t="s">
        <v>289</v>
      </c>
      <c r="G81" s="38">
        <v>51.48</v>
      </c>
      <c r="H81" s="38">
        <v>0.73</v>
      </c>
      <c r="I81" s="38">
        <v>16.36</v>
      </c>
      <c r="J81" s="38">
        <v>2.1354540000000002</v>
      </c>
      <c r="K81" s="38">
        <v>6.42</v>
      </c>
      <c r="L81" s="20">
        <f t="shared" si="15"/>
        <v>8.3419086</v>
      </c>
      <c r="M81" s="38">
        <v>0.13100000000000001</v>
      </c>
      <c r="N81" s="38">
        <v>7.37</v>
      </c>
      <c r="O81" s="38">
        <v>8.65</v>
      </c>
      <c r="P81" s="38">
        <v>3.72</v>
      </c>
      <c r="Q81" s="38">
        <v>0.35</v>
      </c>
      <c r="R81" s="38">
        <v>0.17</v>
      </c>
      <c r="S81" s="20">
        <v>0.71</v>
      </c>
      <c r="T81" s="38">
        <v>2.0745460000000002</v>
      </c>
      <c r="U81" s="38">
        <v>99.591000000000008</v>
      </c>
      <c r="V81" s="20">
        <f t="shared" si="11"/>
        <v>0.33262523364485985</v>
      </c>
      <c r="X81" s="39">
        <v>3.3479447852760731</v>
      </c>
      <c r="Y81" s="40">
        <v>54.3</v>
      </c>
      <c r="Z81" s="40">
        <v>227.7</v>
      </c>
      <c r="AA81" s="41">
        <v>31.2</v>
      </c>
      <c r="AB81" s="41">
        <v>31.83</v>
      </c>
      <c r="AC81" s="41">
        <v>51.24</v>
      </c>
      <c r="AD81" s="41">
        <v>16.96</v>
      </c>
      <c r="AE81" s="39">
        <v>4.5</v>
      </c>
      <c r="AF81" s="39">
        <v>1.7150000000000001</v>
      </c>
      <c r="AG81" s="40">
        <v>74.97</v>
      </c>
      <c r="AH81" s="39">
        <v>0.19796</v>
      </c>
      <c r="AI81" s="39">
        <v>2.27</v>
      </c>
      <c r="AJ81" s="39">
        <v>1.911</v>
      </c>
      <c r="AK81" s="39">
        <v>0.33900000000000002</v>
      </c>
      <c r="AL81" s="40">
        <v>198.9</v>
      </c>
      <c r="AM81" s="40">
        <v>352.89800000000002</v>
      </c>
      <c r="AN81" s="41">
        <v>14.257142857142858</v>
      </c>
      <c r="AO81" s="39">
        <v>5.7219750000000005</v>
      </c>
      <c r="AP81" s="41">
        <v>12.27</v>
      </c>
      <c r="AQ81" s="39">
        <v>1.7786999999999999</v>
      </c>
      <c r="AR81" s="39">
        <v>8.3391000000000002</v>
      </c>
      <c r="AS81" s="39">
        <v>2.3729999999999998</v>
      </c>
      <c r="AT81" s="39">
        <v>0.81499999999999995</v>
      </c>
      <c r="AU81" s="39">
        <v>2.5609999999999999</v>
      </c>
      <c r="AV81" s="39">
        <v>0.49349999999999999</v>
      </c>
      <c r="AW81" s="39">
        <v>2.6533500000000001</v>
      </c>
      <c r="AX81" s="39">
        <v>0.56889000000000012</v>
      </c>
      <c r="AY81" s="39">
        <v>1.47</v>
      </c>
      <c r="AZ81" s="39">
        <v>0.24099999999999999</v>
      </c>
      <c r="BA81" s="39">
        <v>1.5025500000000001</v>
      </c>
      <c r="BB81" s="39">
        <v>0.22666666666666666</v>
      </c>
      <c r="BC81" s="20">
        <f t="shared" si="12"/>
        <v>13.102119460500962</v>
      </c>
      <c r="BD81" s="20">
        <f t="shared" si="13"/>
        <v>1.2718378756114606</v>
      </c>
      <c r="BE81" s="24">
        <f t="shared" si="14"/>
        <v>5.6371681415929205</v>
      </c>
    </row>
    <row r="82" spans="1:57" s="21" customFormat="1" ht="15" x14ac:dyDescent="0.25">
      <c r="A82" s="46" t="s">
        <v>45</v>
      </c>
      <c r="B82" s="35" t="s">
        <v>181</v>
      </c>
      <c r="C82" s="19" t="s">
        <v>207</v>
      </c>
      <c r="D82" s="19" t="s">
        <v>141</v>
      </c>
      <c r="E82" s="37">
        <v>110</v>
      </c>
      <c r="F82" s="16" t="s">
        <v>290</v>
      </c>
      <c r="G82" s="38">
        <v>50.8</v>
      </c>
      <c r="H82" s="38">
        <v>0.48</v>
      </c>
      <c r="I82" s="38">
        <v>19.12</v>
      </c>
      <c r="J82" s="38">
        <v>3.86</v>
      </c>
      <c r="K82" s="38">
        <v>5.0999999999999996</v>
      </c>
      <c r="L82" s="20">
        <f t="shared" si="15"/>
        <v>8.5739999999999998</v>
      </c>
      <c r="M82" s="38">
        <v>0.193</v>
      </c>
      <c r="N82" s="38">
        <v>5.03</v>
      </c>
      <c r="O82" s="38">
        <v>9.44</v>
      </c>
      <c r="P82" s="38">
        <v>3.52</v>
      </c>
      <c r="Q82" s="38">
        <v>0.21</v>
      </c>
      <c r="R82" s="38">
        <v>0.37</v>
      </c>
      <c r="S82" s="20">
        <v>0.75</v>
      </c>
      <c r="T82" s="38">
        <v>1.46763</v>
      </c>
      <c r="U82" s="38">
        <v>99.59062999999999</v>
      </c>
      <c r="V82" s="20">
        <f t="shared" si="11"/>
        <v>0.75686274509803919</v>
      </c>
      <c r="X82" s="39">
        <v>1.184250557771618</v>
      </c>
      <c r="Y82" s="40">
        <v>22.5</v>
      </c>
      <c r="Z82" s="40">
        <v>158</v>
      </c>
      <c r="AA82" s="41">
        <v>19.12</v>
      </c>
      <c r="AB82" s="41">
        <v>25.34</v>
      </c>
      <c r="AC82" s="41">
        <v>26.3</v>
      </c>
      <c r="AD82" s="41">
        <v>21.2</v>
      </c>
      <c r="AE82" s="39">
        <v>2.8</v>
      </c>
      <c r="AF82" s="39">
        <v>0.45300000000000001</v>
      </c>
      <c r="AG82" s="40">
        <v>108.88500000000001</v>
      </c>
      <c r="AH82" s="39">
        <v>6.2719999999999998E-2</v>
      </c>
      <c r="AI82" s="39">
        <v>4.58</v>
      </c>
      <c r="AJ82" s="39">
        <v>0.57819999999999994</v>
      </c>
      <c r="AK82" s="39">
        <v>0.17199999999999999</v>
      </c>
      <c r="AL82" s="40">
        <v>38.299999999999997</v>
      </c>
      <c r="AM82" s="40">
        <v>688.15600000000006</v>
      </c>
      <c r="AN82" s="41">
        <v>12.561904761904762</v>
      </c>
      <c r="AO82" s="41">
        <v>11.532150000000001</v>
      </c>
      <c r="AP82" s="41">
        <v>21.79</v>
      </c>
      <c r="AQ82" s="39">
        <v>3.0271500000000002</v>
      </c>
      <c r="AR82" s="41">
        <v>12.602100000000002</v>
      </c>
      <c r="AS82" s="39">
        <v>2.6901000000000002</v>
      </c>
      <c r="AT82" s="39">
        <v>1.093</v>
      </c>
      <c r="AU82" s="39">
        <v>2.5760000000000001</v>
      </c>
      <c r="AV82" s="39">
        <v>0.41160000000000002</v>
      </c>
      <c r="AW82" s="39">
        <v>2.1252</v>
      </c>
      <c r="AX82" s="39">
        <v>0.44320500000000007</v>
      </c>
      <c r="AY82" s="39">
        <v>1.155</v>
      </c>
      <c r="AZ82" s="39">
        <v>0.193</v>
      </c>
      <c r="BA82" s="39">
        <v>1.1969999999999998</v>
      </c>
      <c r="BB82" s="39">
        <v>0.1714285714285714</v>
      </c>
      <c r="BC82" s="20">
        <f t="shared" si="12"/>
        <v>9.4418646999908944</v>
      </c>
      <c r="BD82" s="20">
        <f t="shared" si="13"/>
        <v>0.4830409356725146</v>
      </c>
      <c r="BE82" s="24">
        <f t="shared" si="14"/>
        <v>3.3616279069767443</v>
      </c>
    </row>
    <row r="83" spans="1:57" s="21" customFormat="1" ht="15" x14ac:dyDescent="0.25">
      <c r="A83" s="34" t="s">
        <v>49</v>
      </c>
      <c r="B83" s="35" t="s">
        <v>146</v>
      </c>
      <c r="C83" s="19" t="s">
        <v>208</v>
      </c>
      <c r="D83" s="36" t="s">
        <v>163</v>
      </c>
      <c r="E83" s="37">
        <v>113</v>
      </c>
      <c r="F83" s="16" t="s">
        <v>291</v>
      </c>
      <c r="G83" s="38">
        <v>51.3</v>
      </c>
      <c r="H83" s="38">
        <v>0.81</v>
      </c>
      <c r="I83" s="38">
        <v>20.059999999999999</v>
      </c>
      <c r="J83" s="38">
        <v>3.6099399999999999</v>
      </c>
      <c r="K83" s="38">
        <v>6.2</v>
      </c>
      <c r="L83" s="20">
        <f t="shared" si="15"/>
        <v>9.4489459999999994</v>
      </c>
      <c r="M83" s="38">
        <v>0.246</v>
      </c>
      <c r="N83" s="38">
        <v>3.89</v>
      </c>
      <c r="O83" s="38">
        <v>8.1199999999999992</v>
      </c>
      <c r="P83" s="38">
        <v>3.88</v>
      </c>
      <c r="Q83" s="38">
        <v>0.35</v>
      </c>
      <c r="R83" s="38">
        <v>0.38</v>
      </c>
      <c r="S83" s="20">
        <v>0.65</v>
      </c>
      <c r="T83" s="38">
        <v>1.36006</v>
      </c>
      <c r="U83" s="38">
        <v>100.20599999999999</v>
      </c>
      <c r="V83" s="20">
        <f t="shared" si="11"/>
        <v>0.58224838709677418</v>
      </c>
      <c r="X83" s="39">
        <v>1.0642184195347049</v>
      </c>
      <c r="Y83" s="40">
        <v>24.6</v>
      </c>
      <c r="Z83" s="40">
        <v>126.5</v>
      </c>
      <c r="AA83" s="41">
        <v>17.899999999999999</v>
      </c>
      <c r="AB83" s="41">
        <v>14.09</v>
      </c>
      <c r="AC83" s="39">
        <v>7.82</v>
      </c>
      <c r="AD83" s="41">
        <v>22.4</v>
      </c>
      <c r="AE83" s="39">
        <v>1.4</v>
      </c>
      <c r="AF83" s="39">
        <v>0.48299999999999998</v>
      </c>
      <c r="AG83" s="40">
        <v>112.035</v>
      </c>
      <c r="AH83" s="39">
        <v>4.802E-2</v>
      </c>
      <c r="AI83" s="39">
        <v>7.24</v>
      </c>
      <c r="AJ83" s="39">
        <v>0.48019999999999996</v>
      </c>
      <c r="AK83" s="39">
        <v>0.374</v>
      </c>
      <c r="AL83" s="40">
        <v>18.899999999999999</v>
      </c>
      <c r="AM83" s="40">
        <v>703.93399999999997</v>
      </c>
      <c r="AN83" s="41">
        <v>19.476190476190474</v>
      </c>
      <c r="AO83" s="41">
        <v>11.410875000000001</v>
      </c>
      <c r="AP83" s="41">
        <v>22.34</v>
      </c>
      <c r="AQ83" s="39">
        <v>3.2528999999999999</v>
      </c>
      <c r="AR83" s="41">
        <v>14.70735</v>
      </c>
      <c r="AS83" s="39">
        <v>3.4713000000000003</v>
      </c>
      <c r="AT83" s="39">
        <v>1.327</v>
      </c>
      <c r="AU83" s="39">
        <v>3.3439999999999999</v>
      </c>
      <c r="AV83" s="39">
        <v>0.60899999999999999</v>
      </c>
      <c r="AW83" s="39">
        <v>3.2549999999999999</v>
      </c>
      <c r="AX83" s="39">
        <v>0.77836499999999997</v>
      </c>
      <c r="AY83" s="39">
        <v>1.96</v>
      </c>
      <c r="AZ83" s="39">
        <v>0.33</v>
      </c>
      <c r="BA83" s="39">
        <v>1.7965500000000001</v>
      </c>
      <c r="BB83" s="39">
        <v>0.27238095238095233</v>
      </c>
      <c r="BC83" s="20">
        <f t="shared" si="12"/>
        <v>9.8182654704393819</v>
      </c>
      <c r="BD83" s="20">
        <f t="shared" si="13"/>
        <v>0.26729008377167346</v>
      </c>
      <c r="BE83" s="24">
        <f t="shared" si="14"/>
        <v>1.2839572192513369</v>
      </c>
    </row>
    <row r="84" spans="1:57" s="21" customFormat="1" ht="15" x14ac:dyDescent="0.25">
      <c r="A84" s="46" t="s">
        <v>47</v>
      </c>
      <c r="B84" s="35" t="s">
        <v>138</v>
      </c>
      <c r="C84" s="19" t="s">
        <v>209</v>
      </c>
      <c r="D84" s="36" t="s">
        <v>163</v>
      </c>
      <c r="E84" s="37">
        <v>142</v>
      </c>
      <c r="F84" s="16" t="s">
        <v>292</v>
      </c>
      <c r="G84" s="38">
        <v>54.62</v>
      </c>
      <c r="H84" s="38">
        <v>0.74</v>
      </c>
      <c r="I84" s="38">
        <v>17.3</v>
      </c>
      <c r="J84" s="38">
        <v>5.98</v>
      </c>
      <c r="K84" s="38">
        <v>2.61</v>
      </c>
      <c r="L84" s="20">
        <f t="shared" si="15"/>
        <v>7.9920000000000009</v>
      </c>
      <c r="M84" s="38">
        <v>0.154</v>
      </c>
      <c r="N84" s="38">
        <v>4.32</v>
      </c>
      <c r="O84" s="38">
        <v>7.4</v>
      </c>
      <c r="P84" s="38">
        <v>3.79</v>
      </c>
      <c r="Q84" s="38">
        <v>1.19</v>
      </c>
      <c r="R84" s="38">
        <v>0.33</v>
      </c>
      <c r="S84" s="20">
        <v>0.6</v>
      </c>
      <c r="T84" s="38">
        <v>1.1004930000000002</v>
      </c>
      <c r="U84" s="38">
        <v>99.534492999999998</v>
      </c>
      <c r="V84" s="20">
        <f t="shared" si="11"/>
        <v>2.2911877394636018</v>
      </c>
      <c r="X84" s="39">
        <v>6.120947030497593</v>
      </c>
      <c r="Y84" s="40">
        <v>84.8</v>
      </c>
      <c r="Z84" s="40">
        <v>178</v>
      </c>
      <c r="AA84" s="41">
        <v>20.03</v>
      </c>
      <c r="AB84" s="41">
        <v>25.61</v>
      </c>
      <c r="AC84" s="41">
        <v>23.84</v>
      </c>
      <c r="AD84" s="41">
        <v>21.33</v>
      </c>
      <c r="AE84" s="41">
        <v>24.1</v>
      </c>
      <c r="AF84" s="39">
        <v>0.97099999999999997</v>
      </c>
      <c r="AG84" s="40">
        <v>371.38499999999999</v>
      </c>
      <c r="AH84" s="39">
        <v>5.978E-2</v>
      </c>
      <c r="AI84" s="39">
        <v>5.98</v>
      </c>
      <c r="AJ84" s="39">
        <v>2.2931999999999997</v>
      </c>
      <c r="AK84" s="39">
        <v>0.153</v>
      </c>
      <c r="AL84" s="40">
        <v>44.7</v>
      </c>
      <c r="AM84" s="40">
        <v>574.67199999999991</v>
      </c>
      <c r="AN84" s="41">
        <v>18.914285714285715</v>
      </c>
      <c r="AO84" s="41">
        <v>20.671875</v>
      </c>
      <c r="AP84" s="41">
        <v>38.840000000000003</v>
      </c>
      <c r="AQ84" s="39">
        <v>5.1292499999999999</v>
      </c>
      <c r="AR84" s="41">
        <v>20.78265</v>
      </c>
      <c r="AS84" s="39">
        <v>4.3774499999999996</v>
      </c>
      <c r="AT84" s="39">
        <v>1.302</v>
      </c>
      <c r="AU84" s="39">
        <v>3.7759999999999998</v>
      </c>
      <c r="AV84" s="39">
        <v>0.60270000000000001</v>
      </c>
      <c r="AW84" s="39">
        <v>3.4030500000000004</v>
      </c>
      <c r="AX84" s="39">
        <v>0.67803750000000007</v>
      </c>
      <c r="AY84" s="39">
        <v>1.8640000000000001</v>
      </c>
      <c r="AZ84" s="39">
        <v>0.27100000000000002</v>
      </c>
      <c r="BA84" s="39">
        <v>1.61595</v>
      </c>
      <c r="BB84" s="39">
        <v>0.24857142857142858</v>
      </c>
      <c r="BC84" s="20">
        <f t="shared" si="12"/>
        <v>17.965714285714284</v>
      </c>
      <c r="BD84" s="20">
        <f t="shared" si="13"/>
        <v>1.4191033138401556</v>
      </c>
      <c r="BE84" s="24">
        <f t="shared" si="14"/>
        <v>14.988235294117645</v>
      </c>
    </row>
    <row r="85" spans="1:57" s="21" customFormat="1" ht="15" x14ac:dyDescent="0.25">
      <c r="A85" s="46" t="s">
        <v>93</v>
      </c>
      <c r="B85" s="35" t="s">
        <v>140</v>
      </c>
      <c r="C85" s="19" t="s">
        <v>209</v>
      </c>
      <c r="D85" s="36" t="s">
        <v>163</v>
      </c>
      <c r="E85" s="37">
        <v>163</v>
      </c>
      <c r="F85" s="16" t="s">
        <v>293</v>
      </c>
      <c r="G85" s="38">
        <v>69.89</v>
      </c>
      <c r="H85" s="38">
        <v>0.18</v>
      </c>
      <c r="I85" s="38">
        <v>16.18</v>
      </c>
      <c r="J85" s="38">
        <v>0.96</v>
      </c>
      <c r="K85" s="38">
        <v>1.44</v>
      </c>
      <c r="L85" s="20">
        <f t="shared" si="15"/>
        <v>2.3039999999999998</v>
      </c>
      <c r="M85" s="38">
        <v>7.3999999999999996E-2</v>
      </c>
      <c r="N85" s="38">
        <v>0.86</v>
      </c>
      <c r="O85" s="38">
        <v>4.3600000000000003</v>
      </c>
      <c r="P85" s="38">
        <v>4.46</v>
      </c>
      <c r="Q85" s="38">
        <v>0.5</v>
      </c>
      <c r="R85" s="38">
        <v>0.08</v>
      </c>
      <c r="S85" s="20">
        <v>0.56000000000000005</v>
      </c>
      <c r="T85" s="38">
        <v>0.92027199999999998</v>
      </c>
      <c r="U85" s="38">
        <v>99.904271999999978</v>
      </c>
      <c r="V85" s="20">
        <f t="shared" si="11"/>
        <v>0.66666666666666663</v>
      </c>
      <c r="X85" s="39">
        <v>2.0693410782356145</v>
      </c>
      <c r="Y85" s="40">
        <v>47.5</v>
      </c>
      <c r="Z85" s="40">
        <v>35.9</v>
      </c>
      <c r="AA85" s="39">
        <v>4.3499999999999996</v>
      </c>
      <c r="AB85" s="39">
        <v>4.04</v>
      </c>
      <c r="AC85" s="39">
        <v>3.2</v>
      </c>
      <c r="AD85" s="41">
        <v>15.19</v>
      </c>
      <c r="AE85" s="39">
        <v>7</v>
      </c>
      <c r="AF85" s="39">
        <v>0.20899999999999999</v>
      </c>
      <c r="AG85" s="40">
        <v>605.22</v>
      </c>
      <c r="AH85" s="39">
        <v>3.2340000000000001E-2</v>
      </c>
      <c r="AI85" s="39">
        <v>7.21</v>
      </c>
      <c r="AJ85" s="39">
        <v>0.12740000000000001</v>
      </c>
      <c r="AK85" s="39">
        <v>0.186</v>
      </c>
      <c r="AL85" s="39">
        <v>7.8</v>
      </c>
      <c r="AM85" s="40">
        <v>593.88</v>
      </c>
      <c r="AN85" s="39">
        <v>4.4285714285714288</v>
      </c>
      <c r="AO85" s="39">
        <v>2.3703750000000001</v>
      </c>
      <c r="AP85" s="41">
        <v>4.3600000000000003</v>
      </c>
      <c r="AQ85" s="39">
        <v>0.60794999999999999</v>
      </c>
      <c r="AR85" s="39">
        <v>2.7321</v>
      </c>
      <c r="AS85" s="39">
        <v>0.68565000000000009</v>
      </c>
      <c r="AT85" s="39">
        <v>0.316</v>
      </c>
      <c r="AU85" s="39">
        <v>0.66400000000000003</v>
      </c>
      <c r="AV85" s="39">
        <v>0.12075000000000001</v>
      </c>
      <c r="AW85" s="39">
        <v>0.74339999999999995</v>
      </c>
      <c r="AX85" s="39">
        <v>0.14222250000000003</v>
      </c>
      <c r="AY85" s="39">
        <v>0.38900000000000001</v>
      </c>
      <c r="AZ85" s="39">
        <v>7.1999999999999995E-2</v>
      </c>
      <c r="BA85" s="39">
        <v>0.40425000000000005</v>
      </c>
      <c r="BB85" s="39">
        <v>6.7619047619047606E-2</v>
      </c>
      <c r="BC85" s="20">
        <f t="shared" si="12"/>
        <v>255.32668881506092</v>
      </c>
      <c r="BD85" s="20">
        <f t="shared" si="13"/>
        <v>0.31515151515151513</v>
      </c>
      <c r="BE85" s="24">
        <f t="shared" si="14"/>
        <v>0.68494623655913989</v>
      </c>
    </row>
    <row r="86" spans="1:57" x14ac:dyDescent="0.25">
      <c r="A86" s="55"/>
      <c r="B86" s="55"/>
      <c r="C86" s="55"/>
      <c r="D86" s="55"/>
      <c r="H86" s="56"/>
      <c r="I86" s="56"/>
      <c r="J86" s="56"/>
      <c r="K86" s="56"/>
      <c r="L86" s="56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E86" s="60"/>
    </row>
    <row r="87" spans="1:57" ht="15" x14ac:dyDescent="0.25">
      <c r="A87" s="55"/>
      <c r="B87" s="55"/>
      <c r="C87" s="55"/>
      <c r="D87" s="55"/>
    </row>
    <row r="88" spans="1:57" ht="15" x14ac:dyDescent="0.25">
      <c r="A88" s="55"/>
      <c r="B88" s="55"/>
      <c r="C88" s="55"/>
      <c r="D88" s="55"/>
    </row>
    <row r="89" spans="1:57" ht="15" x14ac:dyDescent="0.25">
      <c r="A89" s="55"/>
      <c r="B89" s="55"/>
      <c r="C89" s="55"/>
      <c r="D89" s="55"/>
    </row>
    <row r="90" spans="1:57" ht="15" x14ac:dyDescent="0.25">
      <c r="A90" s="61"/>
      <c r="B90" s="61"/>
      <c r="C90" s="61"/>
      <c r="D90" s="61"/>
    </row>
    <row r="91" spans="1:57" ht="15" x14ac:dyDescent="0.25">
      <c r="A91" s="55"/>
      <c r="B91" s="55"/>
      <c r="C91" s="55"/>
      <c r="D91" s="55"/>
    </row>
    <row r="92" spans="1:57" ht="15" x14ac:dyDescent="0.25">
      <c r="A92" s="55"/>
      <c r="B92" s="55"/>
      <c r="C92" s="55"/>
      <c r="D92" s="55"/>
    </row>
    <row r="93" spans="1:57" ht="15" x14ac:dyDescent="0.25">
      <c r="A93" s="55"/>
      <c r="B93" s="55"/>
      <c r="C93" s="55"/>
      <c r="D93" s="55"/>
    </row>
    <row r="94" spans="1:57" x14ac:dyDescent="0.25">
      <c r="A94" s="55"/>
      <c r="B94" s="55"/>
      <c r="C94" s="55"/>
      <c r="D94" s="55"/>
      <c r="H94" s="15"/>
      <c r="Q94" s="14"/>
      <c r="Z94" s="14"/>
    </row>
    <row r="95" spans="1:57" ht="15" x14ac:dyDescent="0.25">
      <c r="A95" s="55"/>
      <c r="B95" s="55"/>
      <c r="C95" s="55"/>
      <c r="D95" s="55"/>
    </row>
    <row r="96" spans="1:57" ht="15" x14ac:dyDescent="0.25">
      <c r="A96" s="55"/>
      <c r="B96" s="55"/>
      <c r="C96" s="55"/>
      <c r="D96" s="55"/>
    </row>
    <row r="97" spans="1:31" ht="15" x14ac:dyDescent="0.25">
      <c r="A97" s="55"/>
      <c r="B97" s="55"/>
      <c r="C97" s="55"/>
      <c r="D97" s="55"/>
    </row>
    <row r="101" spans="1:31" x14ac:dyDescent="0.25">
      <c r="L101" s="15"/>
      <c r="U101" s="15"/>
      <c r="AE101" s="15"/>
    </row>
  </sheetData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PlotDat1</vt:lpstr>
      <vt:lpstr>sheet1</vt:lpstr>
      <vt:lpstr>gauss</vt:lpstr>
    </vt:vector>
  </TitlesOfParts>
  <Company>地科院地质所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wjl</dc:creator>
  <cp:lastModifiedBy>Weikai Li</cp:lastModifiedBy>
  <cp:lastPrinted>2019-02-22T00:47:28Z</cp:lastPrinted>
  <dcterms:created xsi:type="dcterms:W3CDTF">2008-08-13T01:57:22Z</dcterms:created>
  <dcterms:modified xsi:type="dcterms:W3CDTF">2020-03-05T14:17:09Z</dcterms:modified>
</cp:coreProperties>
</file>